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4.xml" ContentType="application/vnd.openxmlformats-officedocument.drawing+xml"/>
  <Override PartName="/xl/charts/chart1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/>
  <mc:AlternateContent xmlns:mc="http://schemas.openxmlformats.org/markup-compatibility/2006">
    <mc:Choice Requires="x15">
      <x15ac:absPath xmlns:x15ac="http://schemas.microsoft.com/office/spreadsheetml/2010/11/ac" url="C:\Users\manue\Google Drive\Anuario\Construcion\"/>
    </mc:Choice>
  </mc:AlternateContent>
  <xr:revisionPtr revIDLastSave="0" documentId="13_ncr:1_{7B703E99-5F0C-4B1F-81CD-44A84252CD28}" xr6:coauthVersionLast="36" xr6:coauthVersionMax="47" xr10:uidLastSave="{00000000-0000-0000-0000-000000000000}"/>
  <bookViews>
    <workbookView xWindow="-120" yWindow="-120" windowWidth="29040" windowHeight="15840" tabRatio="962" activeTab="13" xr2:uid="{00000000-000D-0000-FFFF-FFFF00000000}"/>
  </bookViews>
  <sheets>
    <sheet name="G1" sheetId="37" r:id="rId1"/>
    <sheet name="G2" sheetId="39" r:id="rId2"/>
    <sheet name="G3" sheetId="41" r:id="rId3"/>
    <sheet name="G4" sheetId="43" r:id="rId4"/>
    <sheet name="G5" sheetId="59" r:id="rId5"/>
    <sheet name="G6" sheetId="45" r:id="rId6"/>
    <sheet name="G7" sheetId="47" r:id="rId7"/>
    <sheet name="G8" sheetId="51" r:id="rId8"/>
    <sheet name="G9" sheetId="49" r:id="rId9"/>
    <sheet name="G10" sheetId="53" r:id="rId10"/>
    <sheet name="G11" sheetId="63" r:id="rId11"/>
    <sheet name="G12" sheetId="54" r:id="rId12"/>
    <sheet name="G13" sheetId="56" r:id="rId13"/>
    <sheet name="G14" sheetId="58" r:id="rId14"/>
    <sheet name="Datos G1" sheetId="36" r:id="rId15"/>
    <sheet name="Datos G2" sheetId="38" r:id="rId16"/>
    <sheet name="Datos G3" sheetId="40" r:id="rId17"/>
    <sheet name="Datos G4" sheetId="42" r:id="rId18"/>
    <sheet name="Datos G5" sheetId="60" r:id="rId19"/>
    <sheet name="Datos G6" sheetId="44" r:id="rId20"/>
    <sheet name="datos G7" sheetId="46" r:id="rId21"/>
    <sheet name="Datos G8" sheetId="50" r:id="rId22"/>
    <sheet name="Datos G9" sheetId="48" r:id="rId23"/>
    <sheet name="Datos G10" sheetId="52" r:id="rId24"/>
    <sheet name="Datos G11" sheetId="62" r:id="rId25"/>
    <sheet name="Datos G13" sheetId="55" r:id="rId26"/>
    <sheet name="Datos G14" sheetId="57" r:id="rId2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" i="48" l="1"/>
  <c r="AC7" i="48"/>
  <c r="B13" i="44"/>
  <c r="C13" i="44"/>
  <c r="D13" i="44"/>
  <c r="E13" i="44"/>
  <c r="F13" i="44"/>
  <c r="G13" i="44"/>
  <c r="H13" i="44"/>
  <c r="I13" i="44"/>
  <c r="J13" i="44"/>
  <c r="L11" i="44" s="1"/>
  <c r="B7" i="48" l="1"/>
  <c r="AB7" i="48" l="1"/>
  <c r="AA7" i="48"/>
  <c r="Z7" i="48"/>
  <c r="Y7" i="48"/>
  <c r="X7" i="48"/>
  <c r="W7" i="48"/>
  <c r="V7" i="48"/>
  <c r="U7" i="48"/>
  <c r="T7" i="48"/>
  <c r="S7" i="48"/>
  <c r="R7" i="48"/>
  <c r="P7" i="48"/>
  <c r="O7" i="48"/>
  <c r="N7" i="48"/>
  <c r="M7" i="48"/>
  <c r="L7" i="48"/>
  <c r="K7" i="48"/>
  <c r="J7" i="48"/>
  <c r="I7" i="48"/>
  <c r="H7" i="48"/>
  <c r="G7" i="48"/>
  <c r="F7" i="48"/>
  <c r="E7" i="48"/>
  <c r="D7" i="48"/>
  <c r="C7" i="48"/>
</calcChain>
</file>

<file path=xl/sharedStrings.xml><?xml version="1.0" encoding="utf-8"?>
<sst xmlns="http://schemas.openxmlformats.org/spreadsheetml/2006/main" count="222" uniqueCount="142">
  <si>
    <t>Gráfico 1.</t>
  </si>
  <si>
    <t>Gráfico 2.</t>
  </si>
  <si>
    <t>Gráfico 3.</t>
  </si>
  <si>
    <t>Gráfico 4.</t>
  </si>
  <si>
    <t>A Coruña</t>
  </si>
  <si>
    <t>Lugo</t>
  </si>
  <si>
    <t>Ourense</t>
  </si>
  <si>
    <t>Pontevedra</t>
  </si>
  <si>
    <t>España</t>
  </si>
  <si>
    <t>C. Valenciana</t>
  </si>
  <si>
    <t>Castela e León</t>
  </si>
  <si>
    <t>VEB pb construción Galicia</t>
  </si>
  <si>
    <t>Indicador do clima de construción en España</t>
  </si>
  <si>
    <t>Taxas de variación interanuais (en %)</t>
  </si>
  <si>
    <t>VEB pb construción España</t>
  </si>
  <si>
    <t>Número de vivendas iniciadas e rematadas en Galicia</t>
  </si>
  <si>
    <t xml:space="preserve">Galicia </t>
  </si>
  <si>
    <t>Paro rexistrado</t>
  </si>
  <si>
    <t>Ferrol</t>
  </si>
  <si>
    <t>Santiago</t>
  </si>
  <si>
    <t>Vigo</t>
  </si>
  <si>
    <t xml:space="preserve">Aragón  </t>
  </si>
  <si>
    <t xml:space="preserve">Asturias </t>
  </si>
  <si>
    <t xml:space="preserve">Baleares </t>
  </si>
  <si>
    <t xml:space="preserve">Canarias </t>
  </si>
  <si>
    <t xml:space="preserve">Cantabria </t>
  </si>
  <si>
    <t xml:space="preserve">Cataluña </t>
  </si>
  <si>
    <t xml:space="preserve">Estremadura </t>
  </si>
  <si>
    <t xml:space="preserve">Madrid </t>
  </si>
  <si>
    <t xml:space="preserve">Murcia </t>
  </si>
  <si>
    <t xml:space="preserve">Navarra </t>
  </si>
  <si>
    <t xml:space="preserve">A Rioxa </t>
  </si>
  <si>
    <t>Vivenda nova</t>
  </si>
  <si>
    <t>Vivenda usada</t>
  </si>
  <si>
    <t>Vivendas novas compradas</t>
  </si>
  <si>
    <t>Tipo hipotecario medio adquisición de vivenda libre</t>
  </si>
  <si>
    <t>Mercado de traballo na construción en Galicia</t>
  </si>
  <si>
    <t>Certificados de remate de obra</t>
  </si>
  <si>
    <t>Índices de referencia no mercado hipotecario</t>
  </si>
  <si>
    <t xml:space="preserve">Lugo </t>
  </si>
  <si>
    <t>Visados de dirección de obra nova</t>
  </si>
  <si>
    <t>Galicia</t>
  </si>
  <si>
    <t xml:space="preserve">Gráfico 8. </t>
  </si>
  <si>
    <t>Demanda de vivenda nas áreas urbanas. Compravendas nas notarías</t>
  </si>
  <si>
    <t>EURIBOR a 1 ano</t>
  </si>
  <si>
    <t>Adm. central</t>
  </si>
  <si>
    <t>Adm. autonómica</t>
  </si>
  <si>
    <t>Adm. local</t>
  </si>
  <si>
    <t>Edificación</t>
  </si>
  <si>
    <t>Obra civil</t>
  </si>
  <si>
    <t xml:space="preserve">Castela-A Mancha </t>
  </si>
  <si>
    <t>Cota mensual por empréstito de 100.000 euros a 25 anos</t>
  </si>
  <si>
    <t>Oferta e demanda de vivenda nova e variación do stock en Galicia</t>
  </si>
  <si>
    <t>Vivendas terminadas
(deducida autopromoción)</t>
  </si>
  <si>
    <t>Nov.</t>
  </si>
  <si>
    <t>Dec.</t>
  </si>
  <si>
    <t>Xan.</t>
  </si>
  <si>
    <t>Feb.</t>
  </si>
  <si>
    <t>Mar.</t>
  </si>
  <si>
    <t>Abr.</t>
  </si>
  <si>
    <t>Mai.</t>
  </si>
  <si>
    <t>Xuñ.</t>
  </si>
  <si>
    <t>Xul.</t>
  </si>
  <si>
    <t>Ago.</t>
  </si>
  <si>
    <t>Set.</t>
  </si>
  <si>
    <t>Out.</t>
  </si>
  <si>
    <t>Out</t>
  </si>
  <si>
    <t>Nov</t>
  </si>
  <si>
    <t>Dec</t>
  </si>
  <si>
    <t>Xan</t>
  </si>
  <si>
    <t>Feb</t>
  </si>
  <si>
    <t>Mar</t>
  </si>
  <si>
    <t>Abr</t>
  </si>
  <si>
    <t>Mai</t>
  </si>
  <si>
    <t>Xul</t>
  </si>
  <si>
    <t>Ago</t>
  </si>
  <si>
    <t>Set</t>
  </si>
  <si>
    <t>Xun</t>
  </si>
  <si>
    <t>Ceuta e Melilla</t>
  </si>
  <si>
    <t xml:space="preserve">Andalucía </t>
  </si>
  <si>
    <t>ok</t>
  </si>
  <si>
    <t>II-20</t>
  </si>
  <si>
    <t>I-20</t>
  </si>
  <si>
    <r>
      <rPr>
        <b/>
        <sz val="10"/>
        <rFont val="Arial"/>
        <family val="2"/>
        <charset val="1"/>
      </rPr>
      <t xml:space="preserve">VEB pb da construción e PIB pm </t>
    </r>
    <r>
      <rPr>
        <sz val="10"/>
        <rFont val="Arial"/>
        <family val="2"/>
        <charset val="1"/>
      </rPr>
      <t>(euros constantes)</t>
    </r>
  </si>
  <si>
    <r>
      <rPr>
        <b/>
        <sz val="10"/>
        <rFont val="Arial"/>
        <family val="2"/>
        <charset val="1"/>
      </rPr>
      <t xml:space="preserve">Demanda de vivenda en Galicia. </t>
    </r>
    <r>
      <rPr>
        <sz val="10"/>
        <rFont val="Arial"/>
        <family val="2"/>
        <charset val="1"/>
      </rPr>
      <t>Número de transaccións nas notarías</t>
    </r>
  </si>
  <si>
    <r>
      <rPr>
        <sz val="10"/>
        <rFont val="Arial"/>
        <family val="2"/>
        <charset val="1"/>
      </rPr>
      <t xml:space="preserve">Diferenza
(acumulación de </t>
    </r>
    <r>
      <rPr>
        <i/>
        <sz val="10"/>
        <rFont val="Arial"/>
        <family val="2"/>
        <charset val="1"/>
      </rPr>
      <t>stock</t>
    </r>
    <r>
      <rPr>
        <sz val="10"/>
        <rFont val="Arial"/>
      </rPr>
      <t>)</t>
    </r>
  </si>
  <si>
    <r>
      <rPr>
        <b/>
        <sz val="10"/>
        <rFont val="Arial"/>
        <family val="2"/>
        <charset val="1"/>
      </rPr>
      <t xml:space="preserve">Prezo da vivenda nas sete cidades galegas (en </t>
    </r>
    <r>
      <rPr>
        <sz val="10"/>
        <rFont val="Arial"/>
        <family val="2"/>
        <charset val="1"/>
      </rPr>
      <t>euros/m</t>
    </r>
    <r>
      <rPr>
        <vertAlign val="superscript"/>
        <sz val="10"/>
        <rFont val="Arial"/>
        <family val="2"/>
        <charset val="1"/>
      </rPr>
      <t>2</t>
    </r>
    <r>
      <rPr>
        <sz val="10"/>
        <rFont val="Arial"/>
        <family val="2"/>
        <charset val="1"/>
      </rPr>
      <t>)</t>
    </r>
  </si>
  <si>
    <r>
      <rPr>
        <b/>
        <sz val="10"/>
        <rFont val="Arial"/>
        <family val="2"/>
        <charset val="1"/>
      </rPr>
      <t xml:space="preserve">Evolución da licitación </t>
    </r>
    <r>
      <rPr>
        <sz val="10"/>
        <rFont val="Arial"/>
      </rPr>
      <t>(euros correntes por habitante)</t>
    </r>
  </si>
  <si>
    <t>Ocupación</t>
  </si>
  <si>
    <t>Afiliación á Seguridade Social</t>
  </si>
  <si>
    <t xml:space="preserve">País Vasco </t>
  </si>
  <si>
    <t>III-20</t>
  </si>
  <si>
    <t>IV-20</t>
  </si>
  <si>
    <t>I-21</t>
  </si>
  <si>
    <t>TVI (%)</t>
  </si>
  <si>
    <t>Xuñ</t>
  </si>
  <si>
    <t>Xan-22</t>
  </si>
  <si>
    <t>Abr-22</t>
  </si>
  <si>
    <t>Mai-22</t>
  </si>
  <si>
    <t>Xuñ-22</t>
  </si>
  <si>
    <t>Xul-22</t>
  </si>
  <si>
    <t>Ago-22</t>
  </si>
  <si>
    <t>Set-22</t>
  </si>
  <si>
    <t>Out-22</t>
  </si>
  <si>
    <t>Xan-23</t>
  </si>
  <si>
    <t>Dec-22</t>
  </si>
  <si>
    <t>Feb-22</t>
  </si>
  <si>
    <t>Mar-22</t>
  </si>
  <si>
    <t>Nov-22</t>
  </si>
  <si>
    <t>II-21</t>
  </si>
  <si>
    <t>III-21</t>
  </si>
  <si>
    <t>IV-21</t>
  </si>
  <si>
    <t>I-22</t>
  </si>
  <si>
    <t>II-22</t>
  </si>
  <si>
    <t>III-22</t>
  </si>
  <si>
    <t>IV-22</t>
  </si>
  <si>
    <t>oook</t>
  </si>
  <si>
    <r>
      <t xml:space="preserve">Licitación nas comunidades autónomas </t>
    </r>
    <r>
      <rPr>
        <sz val="10"/>
        <rFont val="Arial"/>
      </rPr>
      <t>(euros por habitante). Ano 2022</t>
    </r>
  </si>
  <si>
    <t>Distribución da licitación en 2021 e 2022</t>
  </si>
  <si>
    <t>a) 2021</t>
  </si>
  <si>
    <t>b) 2022</t>
  </si>
  <si>
    <t>Accesibilidade á vivenda nas áreas urbanas (Relación prezo dunha vivienda de 100 m2/renda familiar)</t>
  </si>
  <si>
    <t>Área de Ferrol</t>
  </si>
  <si>
    <t>Área de Santiago</t>
  </si>
  <si>
    <t>Área de Lugo</t>
  </si>
  <si>
    <t>Área de Ourense</t>
  </si>
  <si>
    <t>Área de Pontevedra</t>
  </si>
  <si>
    <t>Área da Coruña</t>
  </si>
  <si>
    <t>Gráfico 12</t>
  </si>
  <si>
    <t>Feb-23</t>
  </si>
  <si>
    <t>Abr-23</t>
  </si>
  <si>
    <t>Mar-23</t>
  </si>
  <si>
    <t>Gráfico 10.</t>
  </si>
  <si>
    <t xml:space="preserve">Gráfico 9. </t>
  </si>
  <si>
    <t>Gráfico 5.</t>
  </si>
  <si>
    <t>Gráfico 6</t>
  </si>
  <si>
    <t>Gráfico 7.</t>
  </si>
  <si>
    <t>Gráfico 11</t>
  </si>
  <si>
    <t>Gráfico 13.</t>
  </si>
  <si>
    <t>Gráfico 14.</t>
  </si>
  <si>
    <t>Área de
Vigo</t>
  </si>
  <si>
    <t>Oferta de vivenda nas áreas urbanas. Licenzas de obra concedidas polos concellos. Número de vivendas de obra 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</si>
</sst>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"/>
    <numFmt numFmtId="166" formatCode="0.0%"/>
    <numFmt numFmtId="167" formatCode="#,##0.00_ ;[Red]\-#,##0.00\ "/>
    <numFmt numFmtId="168" formatCode="#,##0.0_ ;\-#,##0.0\ "/>
  </numFmts>
  <fonts count="19">
    <font>
      <sz val="10"/>
      <name val="Arial"/>
    </font>
    <font>
      <sz val="10"/>
      <name val="Arial"/>
    </font>
    <font>
      <sz val="10"/>
      <name val="Arial"/>
      <family val="2"/>
    </font>
    <font>
      <sz val="10"/>
      <name val="Arial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sz val="10"/>
      <color indexed="10"/>
      <name val="Arial"/>
      <family val="2"/>
      <charset val="1"/>
    </font>
    <font>
      <sz val="10"/>
      <color indexed="63"/>
      <name val="Inherit"/>
      <charset val="1"/>
    </font>
    <font>
      <b/>
      <sz val="10"/>
      <name val="Arial"/>
      <charset val="1"/>
    </font>
    <font>
      <sz val="8"/>
      <name val="Arial"/>
      <charset val="1"/>
    </font>
    <font>
      <sz val="8"/>
      <name val="Arial"/>
      <family val="2"/>
    </font>
    <font>
      <i/>
      <sz val="10"/>
      <name val="Arial"/>
      <family val="2"/>
      <charset val="1"/>
    </font>
    <font>
      <vertAlign val="superscript"/>
      <sz val="10"/>
      <name val="Arial"/>
      <family val="2"/>
      <charset val="1"/>
    </font>
    <font>
      <sz val="14"/>
      <name val="Arial"/>
      <family val="2"/>
      <charset val="1"/>
    </font>
    <font>
      <sz val="14"/>
      <name val="Museo Sans 500"/>
      <family val="3"/>
    </font>
    <font>
      <b/>
      <sz val="10"/>
      <name val="Arial"/>
      <family val="2"/>
    </font>
    <font>
      <b/>
      <sz val="18"/>
      <color theme="3" tint="0.39997558519241921"/>
      <name val="Museo Sans 500"/>
      <family val="3"/>
    </font>
    <font>
      <b/>
      <sz val="18"/>
      <name val="Museo Sans 500"/>
      <family val="3"/>
    </font>
    <font>
      <b/>
      <sz val="14"/>
      <color indexed="59"/>
      <name val="Museo Sans 500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3" fontId="1" fillId="0" borderId="0"/>
    <xf numFmtId="0" fontId="2" fillId="0" borderId="0"/>
    <xf numFmtId="0" fontId="3" fillId="0" borderId="0"/>
  </cellStyleXfs>
  <cellXfs count="50">
    <xf numFmtId="0" fontId="0" fillId="0" borderId="0" xfId="0"/>
    <xf numFmtId="0" fontId="3" fillId="0" borderId="0" xfId="3"/>
    <xf numFmtId="3" fontId="3" fillId="0" borderId="0" xfId="3" applyNumberFormat="1"/>
    <xf numFmtId="0" fontId="4" fillId="0" borderId="0" xfId="3" applyFont="1" applyAlignment="1">
      <alignment horizontal="center"/>
    </xf>
    <xf numFmtId="0" fontId="5" fillId="0" borderId="0" xfId="3" applyFont="1"/>
    <xf numFmtId="0" fontId="5" fillId="0" borderId="0" xfId="3" applyFont="1" applyAlignment="1">
      <alignment horizontal="center"/>
    </xf>
    <xf numFmtId="0" fontId="6" fillId="0" borderId="0" xfId="3" applyFont="1"/>
    <xf numFmtId="0" fontId="4" fillId="0" borderId="0" xfId="3" applyFont="1"/>
    <xf numFmtId="17" fontId="3" fillId="0" borderId="0" xfId="3" applyNumberFormat="1"/>
    <xf numFmtId="17" fontId="3" fillId="2" borderId="0" xfId="3" applyNumberFormat="1" applyFill="1"/>
    <xf numFmtId="0" fontId="7" fillId="0" borderId="0" xfId="3" applyFont="1" applyAlignment="1">
      <alignment vertical="center" wrapText="1"/>
    </xf>
    <xf numFmtId="165" fontId="3" fillId="0" borderId="0" xfId="3" applyNumberFormat="1" applyAlignment="1">
      <alignment horizontal="center" vertical="center"/>
    </xf>
    <xf numFmtId="0" fontId="8" fillId="0" borderId="0" xfId="3" applyFont="1"/>
    <xf numFmtId="49" fontId="3" fillId="2" borderId="0" xfId="3" applyNumberFormat="1" applyFill="1"/>
    <xf numFmtId="0" fontId="9" fillId="0" borderId="0" xfId="3" applyFont="1"/>
    <xf numFmtId="167" fontId="10" fillId="0" borderId="2" xfId="3" applyNumberFormat="1" applyFont="1" applyBorder="1"/>
    <xf numFmtId="0" fontId="10" fillId="0" borderId="0" xfId="3" applyFont="1"/>
    <xf numFmtId="0" fontId="10" fillId="0" borderId="0" xfId="3" applyFont="1" applyAlignment="1">
      <alignment wrapText="1"/>
    </xf>
    <xf numFmtId="0" fontId="10" fillId="0" borderId="1" xfId="3" applyFont="1" applyBorder="1"/>
    <xf numFmtId="0" fontId="10" fillId="0" borderId="3" xfId="3" applyFont="1" applyBorder="1"/>
    <xf numFmtId="0" fontId="9" fillId="0" borderId="0" xfId="3" applyFont="1" applyAlignment="1">
      <alignment wrapText="1"/>
    </xf>
    <xf numFmtId="0" fontId="5" fillId="0" borderId="0" xfId="3" applyFont="1" applyAlignment="1">
      <alignment wrapText="1"/>
    </xf>
    <xf numFmtId="0" fontId="3" fillId="0" borderId="0" xfId="3" applyAlignment="1">
      <alignment wrapText="1"/>
    </xf>
    <xf numFmtId="0" fontId="3" fillId="0" borderId="0" xfId="3" applyAlignment="1">
      <alignment horizontal="left"/>
    </xf>
    <xf numFmtId="166" fontId="3" fillId="0" borderId="0" xfId="3" applyNumberFormat="1"/>
    <xf numFmtId="2" fontId="3" fillId="0" borderId="0" xfId="3" applyNumberFormat="1"/>
    <xf numFmtId="0" fontId="13" fillId="0" borderId="0" xfId="3" applyFont="1"/>
    <xf numFmtId="3" fontId="13" fillId="0" borderId="0" xfId="3" applyNumberFormat="1" applyFont="1"/>
    <xf numFmtId="4" fontId="3" fillId="0" borderId="0" xfId="3" applyNumberFormat="1"/>
    <xf numFmtId="164" fontId="3" fillId="0" borderId="0" xfId="3" applyNumberFormat="1"/>
    <xf numFmtId="168" fontId="3" fillId="0" borderId="0" xfId="3" applyNumberFormat="1"/>
    <xf numFmtId="0" fontId="14" fillId="0" borderId="0" xfId="3" applyFont="1"/>
    <xf numFmtId="3" fontId="0" fillId="0" borderId="0" xfId="0" applyNumberFormat="1"/>
    <xf numFmtId="0" fontId="10" fillId="0" borderId="0" xfId="0" applyFont="1"/>
    <xf numFmtId="167" fontId="10" fillId="0" borderId="2" xfId="0" applyNumberFormat="1" applyFont="1" applyBorder="1"/>
    <xf numFmtId="166" fontId="0" fillId="0" borderId="0" xfId="0" applyNumberFormat="1"/>
    <xf numFmtId="2" fontId="0" fillId="0" borderId="0" xfId="0" applyNumberFormat="1"/>
    <xf numFmtId="3" fontId="13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/>
    <xf numFmtId="0" fontId="15" fillId="0" borderId="0" xfId="0" applyFont="1" applyAlignment="1">
      <alignment horizontal="center"/>
    </xf>
    <xf numFmtId="164" fontId="0" fillId="0" borderId="0" xfId="0" applyNumberFormat="1"/>
    <xf numFmtId="168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center"/>
    </xf>
    <xf numFmtId="0" fontId="16" fillId="0" borderId="0" xfId="3" applyFont="1"/>
    <xf numFmtId="0" fontId="17" fillId="0" borderId="0" xfId="3" applyFont="1"/>
    <xf numFmtId="17" fontId="3" fillId="0" borderId="0" xfId="3" quotePrefix="1" applyNumberFormat="1"/>
    <xf numFmtId="0" fontId="0" fillId="0" borderId="0" xfId="0" applyAlignment="1">
      <alignment wrapText="1"/>
    </xf>
    <xf numFmtId="0" fontId="18" fillId="0" borderId="0" xfId="3" applyFont="1"/>
  </cellXfs>
  <cellStyles count="4">
    <cellStyle name="Currency0" xfId="1" xr:uid="{00000000-0005-0000-0000-000000000000}"/>
    <cellStyle name="Normal" xfId="0" builtinId="0"/>
    <cellStyle name="Normal 2" xfId="2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2.xml"/><Relationship Id="rId18" Type="http://schemas.openxmlformats.org/officeDocument/2006/relationships/worksheet" Target="worksheets/sheet5.xml"/><Relationship Id="rId26" Type="http://schemas.openxmlformats.org/officeDocument/2006/relationships/worksheet" Target="worksheets/sheet13.xml"/><Relationship Id="rId3" Type="http://schemas.openxmlformats.org/officeDocument/2006/relationships/chartsheet" Target="chartsheets/sheet3.xml"/><Relationship Id="rId21" Type="http://schemas.openxmlformats.org/officeDocument/2006/relationships/worksheet" Target="worksheets/sheet8.xml"/><Relationship Id="rId7" Type="http://schemas.openxmlformats.org/officeDocument/2006/relationships/chartsheet" Target="chartsheets/sheet7.xml"/><Relationship Id="rId12" Type="http://schemas.openxmlformats.org/officeDocument/2006/relationships/worksheet" Target="worksheets/sheet1.xml"/><Relationship Id="rId17" Type="http://schemas.openxmlformats.org/officeDocument/2006/relationships/worksheet" Target="worksheets/sheet4.xml"/><Relationship Id="rId25" Type="http://schemas.openxmlformats.org/officeDocument/2006/relationships/worksheet" Target="worksheets/sheet12.xml"/><Relationship Id="rId2" Type="http://schemas.openxmlformats.org/officeDocument/2006/relationships/chartsheet" Target="chartsheets/sheet2.xml"/><Relationship Id="rId16" Type="http://schemas.openxmlformats.org/officeDocument/2006/relationships/worksheet" Target="worksheets/sheet3.xml"/><Relationship Id="rId20" Type="http://schemas.openxmlformats.org/officeDocument/2006/relationships/worksheet" Target="worksheets/sheet7.xml"/><Relationship Id="rId29" Type="http://schemas.openxmlformats.org/officeDocument/2006/relationships/styles" Target="styles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24" Type="http://schemas.openxmlformats.org/officeDocument/2006/relationships/worksheet" Target="worksheets/sheet11.xml"/><Relationship Id="rId5" Type="http://schemas.openxmlformats.org/officeDocument/2006/relationships/chartsheet" Target="chartsheets/sheet5.xml"/><Relationship Id="rId15" Type="http://schemas.openxmlformats.org/officeDocument/2006/relationships/worksheet" Target="worksheets/sheet2.xml"/><Relationship Id="rId23" Type="http://schemas.openxmlformats.org/officeDocument/2006/relationships/worksheet" Target="worksheets/sheet10.xml"/><Relationship Id="rId28" Type="http://schemas.openxmlformats.org/officeDocument/2006/relationships/theme" Target="theme/theme1.xml"/><Relationship Id="rId10" Type="http://schemas.openxmlformats.org/officeDocument/2006/relationships/chartsheet" Target="chartsheets/sheet10.xml"/><Relationship Id="rId19" Type="http://schemas.openxmlformats.org/officeDocument/2006/relationships/worksheet" Target="worksheets/sheet6.xml"/><Relationship Id="rId31" Type="http://schemas.openxmlformats.org/officeDocument/2006/relationships/calcChain" Target="calcChain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chartsheet" Target="chartsheets/sheet13.xml"/><Relationship Id="rId22" Type="http://schemas.openxmlformats.org/officeDocument/2006/relationships/worksheet" Target="worksheets/sheet9.xml"/><Relationship Id="rId27" Type="http://schemas.openxmlformats.org/officeDocument/2006/relationships/worksheet" Target="worksheets/sheet14.xml"/><Relationship Id="rId30" Type="http://schemas.openxmlformats.org/officeDocument/2006/relationships/sharedStrings" Target="sharedStrings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1
</a:t>
            </a:r>
            <a:r>
              <a:rPr lang="es-ES" sz="2000" b="1">
                <a:solidFill>
                  <a:sysClr val="windowText" lastClr="000000"/>
                </a:solidFill>
              </a:rPr>
              <a:t>VEB pb da construción </a:t>
            </a:r>
            <a:r>
              <a:rPr lang="es-ES" sz="2000" b="0">
                <a:solidFill>
                  <a:sysClr val="windowText" lastClr="000000"/>
                </a:solidFill>
              </a:rPr>
              <a:t>(euros constantes)
Taxas de variación interanuais (en %)</a:t>
            </a:r>
          </a:p>
        </c:rich>
      </c:tx>
      <c:layout>
        <c:manualLayout>
          <c:xMode val="edge"/>
          <c:yMode val="edge"/>
          <c:x val="3.133611291019878E-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8238391926844026E-2"/>
          <c:y val="0.22530359137600542"/>
          <c:w val="0.92695125829690261"/>
          <c:h val="0.60240935803476303"/>
        </c:manualLayout>
      </c:layout>
      <c:lineChart>
        <c:grouping val="standard"/>
        <c:varyColors val="0"/>
        <c:ser>
          <c:idx val="0"/>
          <c:order val="0"/>
          <c:tx>
            <c:strRef>
              <c:f>'Datos G1'!$A$6</c:f>
              <c:strCache>
                <c:ptCount val="1"/>
                <c:pt idx="0">
                  <c:v>VEB pb construción Galicia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strRef>
              <c:f>'Datos G1'!$B$5:$M$5</c:f>
              <c:strCache>
                <c:ptCount val="12"/>
                <c:pt idx="0">
                  <c:v>I-20</c:v>
                </c:pt>
                <c:pt idx="1">
                  <c:v>II-20</c:v>
                </c:pt>
                <c:pt idx="2">
                  <c:v>III-20</c:v>
                </c:pt>
                <c:pt idx="3">
                  <c:v>IV-20</c:v>
                </c:pt>
                <c:pt idx="4">
                  <c:v>I-21</c:v>
                </c:pt>
                <c:pt idx="5">
                  <c:v>II-21</c:v>
                </c:pt>
                <c:pt idx="6">
                  <c:v>III-21</c:v>
                </c:pt>
                <c:pt idx="7">
                  <c:v>IV-21</c:v>
                </c:pt>
                <c:pt idx="8">
                  <c:v>I-22</c:v>
                </c:pt>
                <c:pt idx="9">
                  <c:v>II-22</c:v>
                </c:pt>
                <c:pt idx="10">
                  <c:v>III-22</c:v>
                </c:pt>
                <c:pt idx="11">
                  <c:v>IV-22</c:v>
                </c:pt>
              </c:strCache>
            </c:strRef>
          </c:cat>
          <c:val>
            <c:numRef>
              <c:f>'Datos G1'!$B$6:$M$6</c:f>
              <c:numCache>
                <c:formatCode>General</c:formatCode>
                <c:ptCount val="12"/>
                <c:pt idx="0">
                  <c:v>-6.6385033192516545</c:v>
                </c:pt>
                <c:pt idx="1">
                  <c:v>-21.881988646137973</c:v>
                </c:pt>
                <c:pt idx="2">
                  <c:v>-8.8011088011088034</c:v>
                </c:pt>
                <c:pt idx="3">
                  <c:v>-8.9243238481191192</c:v>
                </c:pt>
                <c:pt idx="4">
                  <c:v>-6.7873303167420911</c:v>
                </c:pt>
                <c:pt idx="5">
                  <c:v>9.8766791455626723</c:v>
                </c:pt>
                <c:pt idx="6">
                  <c:v>-4.5687689969604932</c:v>
                </c:pt>
                <c:pt idx="7">
                  <c:v>-3.1340684852002254</c:v>
                </c:pt>
                <c:pt idx="8">
                  <c:v>-0.82227065583514447</c:v>
                </c:pt>
                <c:pt idx="9">
                  <c:v>1.5031566289207321</c:v>
                </c:pt>
                <c:pt idx="10">
                  <c:v>1.1346670647954582</c:v>
                </c:pt>
                <c:pt idx="11">
                  <c:v>1.0185739964050367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AC-44B5-8E2B-B89DEEE6E09F}"/>
            </c:ext>
          </c:extLst>
        </c:ser>
        <c:ser>
          <c:idx val="1"/>
          <c:order val="1"/>
          <c:tx>
            <c:strRef>
              <c:f>'Datos G1'!$A$7</c:f>
              <c:strCache>
                <c:ptCount val="1"/>
                <c:pt idx="0">
                  <c:v>VEB pb construción España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'Datos G1'!$B$5:$M$5</c:f>
              <c:strCache>
                <c:ptCount val="12"/>
                <c:pt idx="0">
                  <c:v>I-20</c:v>
                </c:pt>
                <c:pt idx="1">
                  <c:v>II-20</c:v>
                </c:pt>
                <c:pt idx="2">
                  <c:v>III-20</c:v>
                </c:pt>
                <c:pt idx="3">
                  <c:v>IV-20</c:v>
                </c:pt>
                <c:pt idx="4">
                  <c:v>I-21</c:v>
                </c:pt>
                <c:pt idx="5">
                  <c:v>II-21</c:v>
                </c:pt>
                <c:pt idx="6">
                  <c:v>III-21</c:v>
                </c:pt>
                <c:pt idx="7">
                  <c:v>IV-21</c:v>
                </c:pt>
                <c:pt idx="8">
                  <c:v>I-22</c:v>
                </c:pt>
                <c:pt idx="9">
                  <c:v>II-22</c:v>
                </c:pt>
                <c:pt idx="10">
                  <c:v>III-22</c:v>
                </c:pt>
                <c:pt idx="11">
                  <c:v>IV-22</c:v>
                </c:pt>
              </c:strCache>
            </c:strRef>
          </c:cat>
          <c:val>
            <c:numRef>
              <c:f>'Datos G1'!$B$7:$M$7</c:f>
              <c:numCache>
                <c:formatCode>0.00</c:formatCode>
                <c:ptCount val="12"/>
                <c:pt idx="0">
                  <c:v>-4.9329732943390052</c:v>
                </c:pt>
                <c:pt idx="1">
                  <c:v>-26.531495093729106</c:v>
                </c:pt>
                <c:pt idx="2">
                  <c:v>-9.1942634557782288</c:v>
                </c:pt>
                <c:pt idx="3">
                  <c:v>-11.90405132188025</c:v>
                </c:pt>
                <c:pt idx="4">
                  <c:v>-9.6300540370507726</c:v>
                </c:pt>
                <c:pt idx="5">
                  <c:v>13.314352323917023</c:v>
                </c:pt>
                <c:pt idx="6">
                  <c:v>-8.159156801629198</c:v>
                </c:pt>
                <c:pt idx="7">
                  <c:v>-4.1418702652276878</c:v>
                </c:pt>
                <c:pt idx="8">
                  <c:v>0.41769744284629873</c:v>
                </c:pt>
                <c:pt idx="9">
                  <c:v>5.3360554190170717</c:v>
                </c:pt>
                <c:pt idx="10">
                  <c:v>5.7190282338603238</c:v>
                </c:pt>
                <c:pt idx="11">
                  <c:v>4.5102279233949272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AC-44B5-8E2B-B89DEEE6E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583296"/>
        <c:axId val="76584832"/>
      </c:lineChart>
      <c:catAx>
        <c:axId val="76583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lang="es-ES"/>
            </a:pPr>
            <a:endParaRPr lang="es-ES"/>
          </a:p>
        </c:txPr>
        <c:crossAx val="7658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58483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765832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8860069872190863"/>
          <c:y val="0.95084738984731776"/>
          <c:w val="0.61214026876471905"/>
          <c:h val="4.06779118778543E-2"/>
        </c:manualLayout>
      </c:layout>
      <c:overlay val="0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10
</a:t>
            </a:r>
            <a:r>
              <a:rPr lang="es-ES" sz="2000">
                <a:solidFill>
                  <a:sysClr val="windowText" lastClr="000000"/>
                </a:solidFill>
              </a:rPr>
              <a:t>Prezo medio da vivenda en Galicia
e nas sete grandes cidades </a:t>
            </a:r>
            <a:r>
              <a:rPr lang="es-ES" sz="2000" b="0">
                <a:solidFill>
                  <a:sysClr val="windowText" lastClr="000000"/>
                </a:solidFill>
              </a:rPr>
              <a:t>(euros/m</a:t>
            </a:r>
            <a:r>
              <a:rPr lang="es-ES" sz="2000" b="0" baseline="30000">
                <a:solidFill>
                  <a:sysClr val="windowText" lastClr="000000"/>
                </a:solidFill>
              </a:rPr>
              <a:t>2</a:t>
            </a:r>
            <a:r>
              <a:rPr lang="es-ES" sz="2000" b="0">
                <a:solidFill>
                  <a:sysClr val="windowText" lastClr="000000"/>
                </a:solidFill>
              </a:rPr>
              <a:t>)</a:t>
            </a:r>
          </a:p>
        </c:rich>
      </c:tx>
      <c:layout>
        <c:manualLayout>
          <c:xMode val="edge"/>
          <c:yMode val="edge"/>
          <c:x val="0"/>
          <c:y val="1.0776626487092931E-2"/>
        </c:manualLayout>
      </c:layout>
      <c:overlay val="0"/>
      <c:spPr>
        <a:solidFill>
          <a:sysClr val="window" lastClr="FFFFFF"/>
        </a:solidFill>
      </c:spPr>
    </c:title>
    <c:autoTitleDeleted val="0"/>
    <c:plotArea>
      <c:layout>
        <c:manualLayout>
          <c:layoutTarget val="inner"/>
          <c:xMode val="edge"/>
          <c:yMode val="edge"/>
          <c:x val="8.765065184012838E-2"/>
          <c:y val="0.24177991928583381"/>
          <c:w val="0.89434129820904751"/>
          <c:h val="0.5981632197715630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'Datos G10'!$B$4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'Datos G10'!$A$5:$A$12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G10'!$B$5:$B$12</c:f>
              <c:numCache>
                <c:formatCode>General</c:formatCode>
                <c:ptCount val="8"/>
                <c:pt idx="0" formatCode="#,##0">
                  <c:v>1832</c:v>
                </c:pt>
                <c:pt idx="1">
                  <c:v>790</c:v>
                </c:pt>
                <c:pt idx="2" formatCode="#,##0">
                  <c:v>1708</c:v>
                </c:pt>
                <c:pt idx="3">
                  <c:v>1011</c:v>
                </c:pt>
                <c:pt idx="4" formatCode="#,##0">
                  <c:v>1160</c:v>
                </c:pt>
                <c:pt idx="5" formatCode="#,##0">
                  <c:v>1238</c:v>
                </c:pt>
                <c:pt idx="6" formatCode="#,##0">
                  <c:v>1571</c:v>
                </c:pt>
                <c:pt idx="7" formatCode="#,##0">
                  <c:v>1213.4000000000001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0-4F00-8C25-5CB53E37BEF1}"/>
            </c:ext>
          </c:extLst>
        </c:ser>
        <c:ser>
          <c:idx val="0"/>
          <c:order val="1"/>
          <c:tx>
            <c:strRef>
              <c:f>'Datos G10'!$C$4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'Datos G10'!$A$5:$A$12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G10'!$C$5:$C$12</c:f>
              <c:numCache>
                <c:formatCode>General</c:formatCode>
                <c:ptCount val="8"/>
                <c:pt idx="0" formatCode="#,##0">
                  <c:v>1862</c:v>
                </c:pt>
                <c:pt idx="1">
                  <c:v>771</c:v>
                </c:pt>
                <c:pt idx="2" formatCode="#,##0">
                  <c:v>1720</c:v>
                </c:pt>
                <c:pt idx="3">
                  <c:v>1049</c:v>
                </c:pt>
                <c:pt idx="4" formatCode="#,##0">
                  <c:v>1216</c:v>
                </c:pt>
                <c:pt idx="5" formatCode="#,##0">
                  <c:v>1338</c:v>
                </c:pt>
                <c:pt idx="6" formatCode="#,##0">
                  <c:v>1656</c:v>
                </c:pt>
                <c:pt idx="7" formatCode="#,##0">
                  <c:v>1256.7250000000001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0-4F00-8C25-5CB53E37B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850496"/>
        <c:axId val="77852032"/>
      </c:barChart>
      <c:lineChart>
        <c:grouping val="standard"/>
        <c:varyColors val="0"/>
        <c:ser>
          <c:idx val="2"/>
          <c:order val="2"/>
          <c:tx>
            <c:strRef>
              <c:f>'Datos G10'!$D$4</c:f>
              <c:strCache>
                <c:ptCount val="1"/>
                <c:pt idx="0">
                  <c:v>TVI (%)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C000"/>
              </a:solidFill>
            </c:spPr>
          </c:marker>
          <c:dLbls>
            <c:dLbl>
              <c:idx val="0"/>
              <c:layout>
                <c:manualLayout>
                  <c:x val="-9.7811506757105194E-3"/>
                  <c:y val="-3.04332043240357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E0-4F00-8C25-5CB53E37BEF1}"/>
                </c:ext>
              </c:extLst>
            </c:dLbl>
            <c:dLbl>
              <c:idx val="1"/>
              <c:layout>
                <c:manualLayout>
                  <c:x val="-2.968805217858627E-2"/>
                  <c:y val="-2.22928066195115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E0-4F00-8C25-5CB53E37BEF1}"/>
                </c:ext>
              </c:extLst>
            </c:dLbl>
            <c:dLbl>
              <c:idx val="2"/>
              <c:layout>
                <c:manualLayout>
                  <c:x val="4.3102161350815075E-5"/>
                  <c:y val="-1.75491792339517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CE0-4F00-8C25-5CB53E37BEF1}"/>
                </c:ext>
              </c:extLst>
            </c:dLbl>
            <c:dLbl>
              <c:idx val="3"/>
              <c:layout>
                <c:manualLayout>
                  <c:x val="-3.3307439465620071E-2"/>
                  <c:y val="-2.97942079273989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CE0-4F00-8C25-5CB53E37BE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'Datos G10'!$D$5:$D$12</c:f>
              <c:numCache>
                <c:formatCode>0.0%</c:formatCode>
                <c:ptCount val="8"/>
                <c:pt idx="0">
                  <c:v>1.6157518331722853E-2</c:v>
                </c:pt>
                <c:pt idx="1">
                  <c:v>-2.4241487271922768E-2</c:v>
                </c:pt>
                <c:pt idx="2">
                  <c:v>6.4848287662759851E-3</c:v>
                </c:pt>
                <c:pt idx="3">
                  <c:v>3.7744508589458547E-2</c:v>
                </c:pt>
                <c:pt idx="4">
                  <c:v>4.7663500914784107E-2</c:v>
                </c:pt>
                <c:pt idx="5">
                  <c:v>8.094545860626369E-2</c:v>
                </c:pt>
                <c:pt idx="6">
                  <c:v>5.4033464525398145E-2</c:v>
                </c:pt>
                <c:pt idx="7">
                  <c:v>3.5705455744189901E-2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CE0-4F00-8C25-5CB53E37B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866112"/>
        <c:axId val="77867648"/>
      </c:lineChart>
      <c:catAx>
        <c:axId val="7785049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778520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7852032"/>
        <c:scaling>
          <c:orientation val="minMax"/>
        </c:scaling>
        <c:delete val="0"/>
        <c:axPos val="l"/>
        <c:numFmt formatCode="#,##0" sourceLinked="0"/>
        <c:majorTickMark val="cross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77850496"/>
        <c:crosses val="autoZero"/>
        <c:crossBetween val="between"/>
      </c:valAx>
      <c:catAx>
        <c:axId val="77866112"/>
        <c:scaling>
          <c:orientation val="minMax"/>
        </c:scaling>
        <c:delete val="1"/>
        <c:axPos val="b"/>
        <c:majorTickMark val="out"/>
        <c:minorTickMark val="none"/>
        <c:tickLblPos val="nextTo"/>
        <c:crossAx val="77867648"/>
        <c:crosses val="autoZero"/>
        <c:auto val="0"/>
        <c:lblAlgn val="ctr"/>
        <c:lblOffset val="100"/>
        <c:noMultiLvlLbl val="0"/>
      </c:catAx>
      <c:valAx>
        <c:axId val="77867648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one"/>
        <c:txPr>
          <a:bodyPr/>
          <a:lstStyle/>
          <a:p>
            <a:pPr>
              <a:defRPr lang="es-ES"/>
            </a:pPr>
            <a:endParaRPr lang="es-ES"/>
          </a:p>
        </c:txPr>
        <c:crossAx val="77866112"/>
        <c:crosses val="max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24279245460620463"/>
          <c:y val="0.92320337549801079"/>
          <c:w val="0.49120991617353943"/>
          <c:h val="4.2372958173039772E-2"/>
        </c:manualLayout>
      </c:layout>
      <c:overlay val="0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lang="es-E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2000" b="1" i="0" u="none" strike="noStrike" kern="1200" baseline="0">
                <a:solidFill>
                  <a:schemeClr val="tx2">
                    <a:lumMod val="60000"/>
                    <a:lumOff val="40000"/>
                  </a:schemeClr>
                </a:solidFill>
                <a:effectLst/>
                <a:latin typeface="Museo Sans 500" panose="02000000000000000000" pitchFamily="50" charset="0"/>
                <a:ea typeface="Museo Sans 500"/>
                <a:cs typeface="Museo Sans 500"/>
              </a:rPr>
              <a:t>Gráfico 11</a:t>
            </a:r>
          </a:p>
          <a:p>
            <a:pPr algn="l">
              <a:defRPr lang="es-E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2000" b="1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Museo Sans 500"/>
                <a:cs typeface="Museo Sans 500"/>
              </a:rPr>
              <a:t>Accesibilidade á vivenda nas áreas urbanas galegas</a:t>
            </a:r>
            <a:endParaRPr lang="es-ES" sz="1600" b="1">
              <a:latin typeface="Museo Sans 500" panose="02000000000000000000" pitchFamily="50" charset="0"/>
            </a:endParaRPr>
          </a:p>
          <a:p>
            <a:pPr algn="l">
              <a:defRPr lang="es-E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1500">
                <a:solidFill>
                  <a:schemeClr val="tx1"/>
                </a:solidFill>
                <a:latin typeface="Museo Sans 500" panose="02000000000000000000" pitchFamily="50" charset="0"/>
              </a:rPr>
              <a:t>Custo dunha vivenda de 100 m</a:t>
            </a:r>
            <a:r>
              <a:rPr lang="es-ES" sz="1500" baseline="30000">
                <a:solidFill>
                  <a:schemeClr val="tx1"/>
                </a:solidFill>
                <a:latin typeface="Museo Sans 500" panose="02000000000000000000" pitchFamily="50" charset="0"/>
              </a:rPr>
              <a:t>2</a:t>
            </a:r>
            <a:r>
              <a:rPr lang="es-ES" sz="1500">
                <a:solidFill>
                  <a:schemeClr val="tx1"/>
                </a:solidFill>
                <a:latin typeface="Museo Sans 500" panose="02000000000000000000" pitchFamily="50" charset="0"/>
              </a:rPr>
              <a:t>/renda familiar</a:t>
            </a:r>
          </a:p>
        </c:rich>
      </c:tx>
      <c:layout>
        <c:manualLayout>
          <c:xMode val="edge"/>
          <c:yMode val="edge"/>
          <c:x val="4.3866535935447749E-3"/>
          <c:y val="4.1742132552963617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6611797697473251E-2"/>
          <c:y val="0.22619437141853735"/>
          <c:w val="0.92315273504719197"/>
          <c:h val="0.591231950019876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G11'!$B$6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s-ES"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useo Sans 500" panose="020000000000000000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'Datos G11'!$A$7:$A$14</c:f>
              <c:strCache>
                <c:ptCount val="8"/>
                <c:pt idx="0">
                  <c:v>Área da Coruña</c:v>
                </c:pt>
                <c:pt idx="1">
                  <c:v>Área de Ferrol</c:v>
                </c:pt>
                <c:pt idx="2">
                  <c:v>Área de Santiago</c:v>
                </c:pt>
                <c:pt idx="3">
                  <c:v>Área de Lugo</c:v>
                </c:pt>
                <c:pt idx="4">
                  <c:v>Área de Ourense</c:v>
                </c:pt>
                <c:pt idx="5">
                  <c:v>Área de Pontevedra</c:v>
                </c:pt>
                <c:pt idx="6">
                  <c:v>Área de
Vigo</c:v>
                </c:pt>
                <c:pt idx="7">
                  <c:v>Galicia</c:v>
                </c:pt>
              </c:strCache>
            </c:strRef>
          </c:cat>
          <c:val>
            <c:numRef>
              <c:f>'Datos G11'!$B$7:$B$14</c:f>
              <c:numCache>
                <c:formatCode>0.0</c:formatCode>
                <c:ptCount val="8"/>
                <c:pt idx="0">
                  <c:v>4.9290962975988277</c:v>
                </c:pt>
                <c:pt idx="1">
                  <c:v>3.0471444614974694</c:v>
                </c:pt>
                <c:pt idx="2">
                  <c:v>4.8205826549184874</c:v>
                </c:pt>
                <c:pt idx="3">
                  <c:v>3.5127717391304349</c:v>
                </c:pt>
                <c:pt idx="4">
                  <c:v>4.332096988485385</c:v>
                </c:pt>
                <c:pt idx="5">
                  <c:v>3.8084645713082104</c:v>
                </c:pt>
                <c:pt idx="6">
                  <c:v>5.042095435589359</c:v>
                </c:pt>
                <c:pt idx="7">
                  <c:v>4.3837834870443571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FE-48A2-A3FE-9F8BEAB8D5F3}"/>
            </c:ext>
          </c:extLst>
        </c:ser>
        <c:ser>
          <c:idx val="1"/>
          <c:order val="1"/>
          <c:tx>
            <c:strRef>
              <c:f>'Datos G11'!$C$6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s-ES"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useo Sans 500" panose="020000000000000000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'Datos G11'!$A$7:$A$14</c:f>
              <c:strCache>
                <c:ptCount val="8"/>
                <c:pt idx="0">
                  <c:v>Área da Coruña</c:v>
                </c:pt>
                <c:pt idx="1">
                  <c:v>Área de Ferrol</c:v>
                </c:pt>
                <c:pt idx="2">
                  <c:v>Área de Santiago</c:v>
                </c:pt>
                <c:pt idx="3">
                  <c:v>Área de Lugo</c:v>
                </c:pt>
                <c:pt idx="4">
                  <c:v>Área de Ourense</c:v>
                </c:pt>
                <c:pt idx="5">
                  <c:v>Área de Pontevedra</c:v>
                </c:pt>
                <c:pt idx="6">
                  <c:v>Área de
Vigo</c:v>
                </c:pt>
                <c:pt idx="7">
                  <c:v>Galicia</c:v>
                </c:pt>
              </c:strCache>
            </c:strRef>
          </c:cat>
          <c:val>
            <c:numRef>
              <c:f>'Datos G11'!$C$7:$C$14</c:f>
              <c:numCache>
                <c:formatCode>0.0</c:formatCode>
                <c:ptCount val="8"/>
                <c:pt idx="0">
                  <c:v>5.010714702109393</c:v>
                </c:pt>
                <c:pt idx="1">
                  <c:v>2.9334885711656438</c:v>
                </c:pt>
                <c:pt idx="2">
                  <c:v>4.4374768684507</c:v>
                </c:pt>
                <c:pt idx="3">
                  <c:v>3.4494535519125682</c:v>
                </c:pt>
                <c:pt idx="4">
                  <c:v>4.3899553233378761</c:v>
                </c:pt>
                <c:pt idx="5">
                  <c:v>3.9111334718325423</c:v>
                </c:pt>
                <c:pt idx="6">
                  <c:v>5.1662864072303112</c:v>
                </c:pt>
                <c:pt idx="7">
                  <c:v>4.1852924944812369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FE-48A2-A3FE-9F8BEAB8D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6"/>
        <c:axId val="78100736"/>
        <c:axId val="78110720"/>
      </c:barChart>
      <c:catAx>
        <c:axId val="7810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78110720"/>
        <c:crosses val="autoZero"/>
        <c:auto val="1"/>
        <c:lblAlgn val="ctr"/>
        <c:lblOffset val="100"/>
        <c:noMultiLvlLbl val="0"/>
      </c:catAx>
      <c:valAx>
        <c:axId val="7811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78100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s-ES"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F7CF-456F-9BEF-FDE07B25A0E1}"/>
              </c:ext>
            </c:extLst>
          </c:dPt>
          <c:dLbls>
            <c:dLbl>
              <c:idx val="0"/>
              <c:layout>
                <c:manualLayout>
                  <c:x val="2.5216491591112358E-2"/>
                  <c:y val="0.1013673811606882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CF-456F-9BEF-FDE07B25A0E1}"/>
                </c:ext>
              </c:extLst>
            </c:dLbl>
            <c:dLbl>
              <c:idx val="1"/>
              <c:layout>
                <c:manualLayout>
                  <c:x val="-6.8423213764946061E-2"/>
                  <c:y val="-0.1316514643590343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CF-456F-9BEF-FDE07B25A0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100" b="1">
                    <a:latin typeface="Museo Sans 500" pitchFamily="50" charset="0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'G12'!$W$4:$W$5</c:f>
              <c:strCache>
                <c:ptCount val="2"/>
                <c:pt idx="0">
                  <c:v>Edificación</c:v>
                </c:pt>
                <c:pt idx="1">
                  <c:v>Obra civil</c:v>
                </c:pt>
              </c:strCache>
            </c:strRef>
          </c:cat>
          <c:val>
            <c:numRef>
              <c:f>'G12'!$X$4:$X$5</c:f>
              <c:numCache>
                <c:formatCode>#,##0</c:formatCode>
                <c:ptCount val="2"/>
                <c:pt idx="0">
                  <c:v>402609</c:v>
                </c:pt>
                <c:pt idx="1">
                  <c:v>1440500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CF-456F-9BEF-FDE07B25A0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 w="0">
      <a:noFill/>
    </a:ln>
  </c:spPr>
  <c:printSettings>
    <c:headerFooter/>
    <c:pageMargins b="0.75000000000000011" l="0.70000000000000007" r="0.70000000000000007" t="0.75000000000000011" header="0.30000000000000004" footer="0.30000000000000004"/>
    <c:pageSetup firstPageNumber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CE23-4573-AC3E-D0B8BDA9A563}"/>
              </c:ext>
            </c:extLst>
          </c:dPt>
          <c:dLbls>
            <c:dLbl>
              <c:idx val="0"/>
              <c:layout>
                <c:manualLayout>
                  <c:x val="-5.8789683091733701E-3"/>
                  <c:y val="7.82991399431472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E23-4573-AC3E-D0B8BDA9A563}"/>
                </c:ext>
              </c:extLst>
            </c:dLbl>
            <c:dLbl>
              <c:idx val="1"/>
              <c:layout>
                <c:manualLayout>
                  <c:x val="3.0380679446871287E-2"/>
                  <c:y val="-1.979811539950964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E23-4573-AC3E-D0B8BDA9A563}"/>
                </c:ext>
              </c:extLst>
            </c:dLbl>
            <c:dLbl>
              <c:idx val="2"/>
              <c:layout>
                <c:manualLayout>
                  <c:x val="4.3913747530675271E-2"/>
                  <c:y val="2.738470805903360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E23-4573-AC3E-D0B8BDA9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100" b="1">
                    <a:latin typeface="Museo Sans 500" pitchFamily="50" charset="0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'G12'!$W$8:$W$10</c:f>
              <c:strCache>
                <c:ptCount val="3"/>
                <c:pt idx="0">
                  <c:v>Adm. central</c:v>
                </c:pt>
                <c:pt idx="1">
                  <c:v>Adm. autonómica</c:v>
                </c:pt>
                <c:pt idx="2">
                  <c:v>Adm. local</c:v>
                </c:pt>
              </c:strCache>
            </c:strRef>
          </c:cat>
          <c:val>
            <c:numRef>
              <c:f>'G12'!$X$8:$X$10</c:f>
              <c:numCache>
                <c:formatCode>#,##0</c:formatCode>
                <c:ptCount val="3"/>
                <c:pt idx="0">
                  <c:v>804043</c:v>
                </c:pt>
                <c:pt idx="1">
                  <c:v>560268</c:v>
                </c:pt>
                <c:pt idx="2">
                  <c:v>478797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23-4573-AC3E-D0B8BDA9A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 w="0">
      <a:noFill/>
    </a:ln>
  </c:spPr>
  <c:printSettings>
    <c:headerFooter/>
    <c:pageMargins b="0.75000000000000011" l="0.70000000000000007" r="0.70000000000000007" t="0.75000000000000011" header="0.30000000000000004" footer="0.30000000000000004"/>
    <c:pageSetup firstPageNumber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4C51-4074-BB3B-51CDD52F1789}"/>
              </c:ext>
            </c:extLst>
          </c:dPt>
          <c:dLbls>
            <c:dLbl>
              <c:idx val="0"/>
              <c:layout>
                <c:manualLayout>
                  <c:x val="3.1780221687165138E-3"/>
                  <c:y val="9.28385071269075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51-4074-BB3B-51CDD52F1789}"/>
                </c:ext>
              </c:extLst>
            </c:dLbl>
            <c:dLbl>
              <c:idx val="1"/>
              <c:layout>
                <c:manualLayout>
                  <c:x val="-1.5729376803106224E-2"/>
                  <c:y val="-1.088931047798129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C51-4074-BB3B-51CDD52F1789}"/>
                </c:ext>
              </c:extLst>
            </c:dLbl>
            <c:dLbl>
              <c:idx val="2"/>
              <c:layout>
                <c:manualLayout>
                  <c:x val="4.3072818377041583E-3"/>
                  <c:y val="-2.218357033729000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C51-4074-BB3B-51CDD52F1789}"/>
                </c:ext>
              </c:extLst>
            </c:dLbl>
            <c:dLbl>
              <c:idx val="3"/>
              <c:layout>
                <c:manualLayout>
                  <c:x val="2.1050953341576105E-2"/>
                  <c:y val="6.26281416315497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51-4074-BB3B-51CDD52F17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100" b="1">
                    <a:latin typeface="Museo Sans 500" pitchFamily="50" charset="0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'G12'!$W$13:$W$16</c:f>
              <c:strCache>
                <c:ptCount val="4"/>
                <c:pt idx="0">
                  <c:v>A Coruña</c:v>
                </c:pt>
                <c:pt idx="1">
                  <c:v>Lugo </c:v>
                </c:pt>
                <c:pt idx="2">
                  <c:v>Ourense</c:v>
                </c:pt>
                <c:pt idx="3">
                  <c:v>Pontevedra</c:v>
                </c:pt>
              </c:strCache>
            </c:strRef>
          </c:cat>
          <c:val>
            <c:numRef>
              <c:f>'G12'!$X$13:$X$16</c:f>
              <c:numCache>
                <c:formatCode>#,##0</c:formatCode>
                <c:ptCount val="4"/>
                <c:pt idx="0">
                  <c:v>802785</c:v>
                </c:pt>
                <c:pt idx="1">
                  <c:v>300235</c:v>
                </c:pt>
                <c:pt idx="2">
                  <c:v>349653</c:v>
                </c:pt>
                <c:pt idx="3">
                  <c:v>293233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C51-4074-BB3B-51CDD52F1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 w="0">
      <a:noFill/>
    </a:ln>
  </c:spPr>
  <c:printSettings>
    <c:headerFooter/>
    <c:pageMargins b="0.75000000000000011" l="0.70000000000000007" r="0.70000000000000007" t="0.75000000000000011" header="0.30000000000000004" footer="0.30000000000000004"/>
    <c:pageSetup firstPageNumber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97A2-463A-A152-A5A70DE4A8B5}"/>
              </c:ext>
            </c:extLst>
          </c:dPt>
          <c:dLbls>
            <c:dLbl>
              <c:idx val="0"/>
              <c:layout>
                <c:manualLayout>
                  <c:x val="1.7043975307640942E-3"/>
                  <c:y val="5.727893606398794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7A2-463A-A152-A5A70DE4A8B5}"/>
                </c:ext>
              </c:extLst>
            </c:dLbl>
            <c:dLbl>
              <c:idx val="1"/>
              <c:layout>
                <c:manualLayout>
                  <c:x val="-1.277893165632033E-3"/>
                  <c:y val="-0.1097113628963453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A2-463A-A152-A5A70DE4A8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100" b="1">
                    <a:latin typeface="Museo Sans 500" pitchFamily="50" charset="0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'G12'!$Y$4:$Y$5</c:f>
              <c:strCache>
                <c:ptCount val="2"/>
                <c:pt idx="0">
                  <c:v>Edificación</c:v>
                </c:pt>
                <c:pt idx="1">
                  <c:v>Obra civil</c:v>
                </c:pt>
              </c:strCache>
            </c:strRef>
          </c:cat>
          <c:val>
            <c:numRef>
              <c:f>'G12'!$Z$4:$Z$5</c:f>
              <c:numCache>
                <c:formatCode>#,##0</c:formatCode>
                <c:ptCount val="2"/>
                <c:pt idx="0">
                  <c:v>729516</c:v>
                </c:pt>
                <c:pt idx="1">
                  <c:v>998274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A2-463A-A152-A5A70DE4A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 w="0">
      <a:noFill/>
    </a:ln>
  </c:spPr>
  <c:printSettings>
    <c:headerFooter/>
    <c:pageMargins b="0.75000000000000011" l="0.70000000000000007" r="0.70000000000000007" t="0.75000000000000011" header="0.30000000000000004" footer="0.30000000000000004"/>
    <c:pageSetup firstPageNumber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8CF3-4E06-B9F5-9997484B505C}"/>
              </c:ext>
            </c:extLst>
          </c:dPt>
          <c:dLbls>
            <c:dLbl>
              <c:idx val="0"/>
              <c:layout>
                <c:manualLayout>
                  <c:x val="4.1836979518834388E-2"/>
                  <c:y val="5.026383897134809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CF3-4E06-B9F5-9997484B505C}"/>
                </c:ext>
              </c:extLst>
            </c:dLbl>
            <c:dLbl>
              <c:idx val="1"/>
              <c:layout>
                <c:manualLayout>
                  <c:x val="0.24741603274167001"/>
                  <c:y val="-6.8624755238928467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F3-4E06-B9F5-9997484B505C}"/>
                </c:ext>
              </c:extLst>
            </c:dLbl>
            <c:dLbl>
              <c:idx val="2"/>
              <c:layout>
                <c:manualLayout>
                  <c:x val="1.7194715067396237E-2"/>
                  <c:y val="4.4233408980236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F3-4E06-B9F5-9997484B50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100" b="1">
                    <a:latin typeface="Museo Sans 500" pitchFamily="50" charset="0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'G12'!$Y$8:$Y$10</c:f>
              <c:strCache>
                <c:ptCount val="3"/>
                <c:pt idx="0">
                  <c:v>Adm. central</c:v>
                </c:pt>
                <c:pt idx="1">
                  <c:v>Adm. autonómica</c:v>
                </c:pt>
                <c:pt idx="2">
                  <c:v>Adm. local</c:v>
                </c:pt>
              </c:strCache>
            </c:strRef>
          </c:cat>
          <c:val>
            <c:numRef>
              <c:f>'G12'!$Z$8:$Z$10</c:f>
              <c:numCache>
                <c:formatCode>#,##0</c:formatCode>
                <c:ptCount val="3"/>
                <c:pt idx="0">
                  <c:v>547917</c:v>
                </c:pt>
                <c:pt idx="1">
                  <c:v>669774</c:v>
                </c:pt>
                <c:pt idx="2">
                  <c:v>510100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F3-4E06-B9F5-9997484B50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 w="0">
      <a:noFill/>
    </a:ln>
  </c:spPr>
  <c:printSettings>
    <c:headerFooter/>
    <c:pageMargins b="0.75000000000000011" l="0.70000000000000007" r="0.70000000000000007" t="0.75000000000000011" header="0.30000000000000004" footer="0.30000000000000004"/>
    <c:pageSetup firstPageNumber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8817-4A33-A2C3-4157AC33DC3E}"/>
              </c:ext>
            </c:extLst>
          </c:dPt>
          <c:dLbls>
            <c:dLbl>
              <c:idx val="0"/>
              <c:layout>
                <c:manualLayout>
                  <c:x val="5.4982822442678891E-3"/>
                  <c:y val="-6.580911331037755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817-4A33-A2C3-4157AC33DC3E}"/>
                </c:ext>
              </c:extLst>
            </c:dLbl>
            <c:dLbl>
              <c:idx val="1"/>
              <c:layout>
                <c:manualLayout>
                  <c:x val="1.0115561742389234E-2"/>
                  <c:y val="1.57210623901370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817-4A33-A2C3-4157AC33DC3E}"/>
                </c:ext>
              </c:extLst>
            </c:dLbl>
            <c:dLbl>
              <c:idx val="2"/>
              <c:layout>
                <c:manualLayout>
                  <c:x val="9.3013217924635093E-3"/>
                  <c:y val="-2.90068787273151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817-4A33-A2C3-4157AC33DC3E}"/>
                </c:ext>
              </c:extLst>
            </c:dLbl>
            <c:dLbl>
              <c:idx val="3"/>
              <c:layout>
                <c:manualLayout>
                  <c:x val="3.9713217192684308E-2"/>
                  <c:y val="2.337579362212750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817-4A33-A2C3-4157AC33DC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100" b="1">
                    <a:latin typeface="Museo Sans 500" pitchFamily="50" charset="0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'G12'!$Y$13:$Y$16</c:f>
              <c:strCache>
                <c:ptCount val="4"/>
                <c:pt idx="0">
                  <c:v>A Coruña</c:v>
                </c:pt>
                <c:pt idx="1">
                  <c:v>Lugo </c:v>
                </c:pt>
                <c:pt idx="2">
                  <c:v>Ourense</c:v>
                </c:pt>
                <c:pt idx="3">
                  <c:v>Pontevedra</c:v>
                </c:pt>
              </c:strCache>
            </c:strRef>
          </c:cat>
          <c:val>
            <c:numRef>
              <c:f>'G12'!$Z$13:$Z$16</c:f>
              <c:numCache>
                <c:formatCode>#,##0</c:formatCode>
                <c:ptCount val="4"/>
                <c:pt idx="0">
                  <c:v>951201</c:v>
                </c:pt>
                <c:pt idx="1">
                  <c:v>127752</c:v>
                </c:pt>
                <c:pt idx="2">
                  <c:v>109378</c:v>
                </c:pt>
                <c:pt idx="3">
                  <c:v>452593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17-4A33-A2C3-4157AC33DC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 w="0">
      <a:noFill/>
    </a:ln>
  </c:spPr>
  <c:printSettings>
    <c:headerFooter/>
    <c:pageMargins b="0.75000000000000011" l="0.70000000000000007" r="0.70000000000000007" t="0.75000000000000011" header="0.30000000000000004" footer="0.30000000000000004"/>
    <c:pageSetup firstPageNumber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1800"/>
            </a:pPr>
            <a:r>
              <a:rPr lang="es-ES" sz="18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13
</a:t>
            </a:r>
            <a:r>
              <a:rPr lang="es-ES" sz="1800">
                <a:solidFill>
                  <a:sysClr val="windowText" lastClr="000000"/>
                </a:solidFill>
              </a:rPr>
              <a:t>Licitación nas comunidades autónomas </a:t>
            </a:r>
            <a:r>
              <a:rPr lang="es-ES" sz="1800" b="0">
                <a:solidFill>
                  <a:sysClr val="windowText" lastClr="000000"/>
                </a:solidFill>
              </a:rPr>
              <a:t>(euros por habitante)
Ano</a:t>
            </a:r>
            <a:r>
              <a:rPr lang="es-ES" sz="1800" b="0" baseline="0">
                <a:solidFill>
                  <a:sysClr val="windowText" lastClr="000000"/>
                </a:solidFill>
              </a:rPr>
              <a:t> </a:t>
            </a:r>
            <a:r>
              <a:rPr lang="es-ES" sz="1800" b="0">
                <a:solidFill>
                  <a:sysClr val="windowText" lastClr="000000"/>
                </a:solidFill>
              </a:rPr>
              <a:t>2022</a:t>
            </a:r>
          </a:p>
        </c:rich>
      </c:tx>
      <c:layout>
        <c:manualLayout>
          <c:xMode val="edge"/>
          <c:yMode val="edge"/>
          <c:x val="4.1365046535677364E-3"/>
          <c:y val="3.38983050847457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995573647997835E-2"/>
          <c:y val="0.20840253839270087"/>
          <c:w val="0.92075169803693602"/>
          <c:h val="0.57573117422434794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1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5E07-46FB-B683-F2DBE3C98EE1}"/>
              </c:ext>
            </c:extLst>
          </c:dPt>
          <c:dPt>
            <c:idx val="18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4-5E07-46FB-B683-F2DBE3C98EE1}"/>
              </c:ext>
            </c:extLst>
          </c:dPt>
          <c:cat>
            <c:strRef>
              <c:f>'Datos G13'!$A$4:$A$22</c:f>
              <c:strCache>
                <c:ptCount val="19"/>
                <c:pt idx="0">
                  <c:v>Andalucía </c:v>
                </c:pt>
                <c:pt idx="1">
                  <c:v>Aragón  </c:v>
                </c:pt>
                <c:pt idx="2">
                  <c:v>Asturias </c:v>
                </c:pt>
                <c:pt idx="3">
                  <c:v>Baleares </c:v>
                </c:pt>
                <c:pt idx="4">
                  <c:v>Canarias </c:v>
                </c:pt>
                <c:pt idx="5">
                  <c:v>Cantabria </c:v>
                </c:pt>
                <c:pt idx="6">
                  <c:v>Castela e León</c:v>
                </c:pt>
                <c:pt idx="7">
                  <c:v>Castela-A Mancha </c:v>
                </c:pt>
                <c:pt idx="8">
                  <c:v>Cataluña </c:v>
                </c:pt>
                <c:pt idx="9">
                  <c:v>C. Valenciana</c:v>
                </c:pt>
                <c:pt idx="10">
                  <c:v>Estremadura </c:v>
                </c:pt>
                <c:pt idx="11">
                  <c:v>Galicia </c:v>
                </c:pt>
                <c:pt idx="12">
                  <c:v>Madrid </c:v>
                </c:pt>
                <c:pt idx="13">
                  <c:v>Murcia </c:v>
                </c:pt>
                <c:pt idx="14">
                  <c:v>Navarra </c:v>
                </c:pt>
                <c:pt idx="15">
                  <c:v>País Vasco </c:v>
                </c:pt>
                <c:pt idx="16">
                  <c:v>A Rioxa </c:v>
                </c:pt>
                <c:pt idx="17">
                  <c:v>Ceuta e Melilla</c:v>
                </c:pt>
                <c:pt idx="18">
                  <c:v>España</c:v>
                </c:pt>
              </c:strCache>
            </c:strRef>
          </c:cat>
          <c:val>
            <c:numRef>
              <c:f>'Datos G13'!$B$4:$B$22</c:f>
              <c:numCache>
                <c:formatCode>General</c:formatCode>
                <c:ptCount val="19"/>
                <c:pt idx="0">
                  <c:v>434.61238347024641</c:v>
                </c:pt>
                <c:pt idx="1">
                  <c:v>651.99836231330028</c:v>
                </c:pt>
                <c:pt idx="2">
                  <c:v>659.68301785347182</c:v>
                </c:pt>
                <c:pt idx="3">
                  <c:v>706.92782998922428</c:v>
                </c:pt>
                <c:pt idx="4">
                  <c:v>517.33040520142254</c:v>
                </c:pt>
                <c:pt idx="5">
                  <c:v>704.59207503075243</c:v>
                </c:pt>
                <c:pt idx="6">
                  <c:v>754.44319445907263</c:v>
                </c:pt>
                <c:pt idx="7">
                  <c:v>510.09776723026675</c:v>
                </c:pt>
                <c:pt idx="8">
                  <c:v>660.91327442930015</c:v>
                </c:pt>
                <c:pt idx="9">
                  <c:v>603.73184756920432</c:v>
                </c:pt>
                <c:pt idx="10">
                  <c:v>638.71010975921683</c:v>
                </c:pt>
                <c:pt idx="11">
                  <c:v>640.95680254632941</c:v>
                </c:pt>
                <c:pt idx="12">
                  <c:v>688.50958140943067</c:v>
                </c:pt>
                <c:pt idx="13">
                  <c:v>583.74328113660579</c:v>
                </c:pt>
                <c:pt idx="14">
                  <c:v>751.85363781617662</c:v>
                </c:pt>
                <c:pt idx="15">
                  <c:v>1062.2129338258974</c:v>
                </c:pt>
                <c:pt idx="16">
                  <c:v>511.94198801736104</c:v>
                </c:pt>
                <c:pt idx="17">
                  <c:v>459.50005301040181</c:v>
                </c:pt>
                <c:pt idx="18">
                  <c:v>634.6734006530786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E07-46FB-B683-F2DBE3C98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536064"/>
        <c:axId val="78546048"/>
      </c:barChart>
      <c:catAx>
        <c:axId val="7853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lang="es-ES"/>
            </a:pPr>
            <a:endParaRPr lang="es-ES"/>
          </a:p>
        </c:txPr>
        <c:crossAx val="7854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54604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7853606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Museo Sans 500" pitchFamily="50" charset="0"/>
        </a:defRPr>
      </a:pPr>
      <a:endParaRPr lang="es-ES"/>
    </a:p>
  </c:txPr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1800"/>
            </a:pPr>
            <a:r>
              <a:rPr lang="es-ES" sz="18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14</a:t>
            </a:r>
            <a:r>
              <a:rPr lang="es-ES" sz="1800">
                <a:solidFill>
                  <a:sysClr val="windowText" lastClr="000000"/>
                </a:solidFill>
              </a:rPr>
              <a:t>
Evolución da licitación </a:t>
            </a:r>
            <a:r>
              <a:rPr lang="es-ES" sz="1800" b="0">
                <a:solidFill>
                  <a:sysClr val="windowText" lastClr="000000"/>
                </a:solidFill>
              </a:rPr>
              <a:t>(euros correntes por habitante)</a:t>
            </a:r>
          </a:p>
        </c:rich>
      </c:tx>
      <c:layout>
        <c:manualLayout>
          <c:xMode val="edge"/>
          <c:yMode val="edge"/>
          <c:x val="3.1023784901758008E-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9269121139086532E-2"/>
          <c:y val="0.1542293066874971"/>
          <c:w val="0.89623917850133816"/>
          <c:h val="0.69230115581607798"/>
        </c:manualLayout>
      </c:layout>
      <c:lineChart>
        <c:grouping val="standard"/>
        <c:varyColors val="0"/>
        <c:ser>
          <c:idx val="0"/>
          <c:order val="0"/>
          <c:tx>
            <c:strRef>
              <c:f>'Datos G14'!$A$5</c:f>
              <c:strCache>
                <c:ptCount val="1"/>
                <c:pt idx="0">
                  <c:v>Galicia 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G14'!$B$4:$V$4</c:f>
              <c:numCache>
                <c:formatCode>General</c:formatCod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</c:numCache>
            </c:numRef>
          </c:cat>
          <c:val>
            <c:numRef>
              <c:f>'Datos G14'!$B$5:$V$5</c:f>
              <c:numCache>
                <c:formatCode>#,##0.0</c:formatCode>
                <c:ptCount val="21"/>
                <c:pt idx="0">
                  <c:v>601.87579834829296</c:v>
                </c:pt>
                <c:pt idx="1">
                  <c:v>936.71747413814296</c:v>
                </c:pt>
                <c:pt idx="2" formatCode="#,##0.0_ ;\-#,##0.0\ ">
                  <c:v>817.864456830628</c:v>
                </c:pt>
                <c:pt idx="3" formatCode="#,##0.0_ ;\-#,##0.0\ ">
                  <c:v>817.864456830628</c:v>
                </c:pt>
                <c:pt idx="4" formatCode="#,##0.0_ ;\-#,##0.0\ ">
                  <c:v>901.56208932161996</c:v>
                </c:pt>
                <c:pt idx="5" formatCode="#,##0.0_ ;\-#,##0.0\ ">
                  <c:v>826.27546723519595</c:v>
                </c:pt>
                <c:pt idx="6" formatCode="#,##0.0_ ;\-#,##0.0\ ">
                  <c:v>1030.92118290386</c:v>
                </c:pt>
                <c:pt idx="7" formatCode="#,##0.0_ ;\-#,##0.0\ ">
                  <c:v>973.73232347459896</c:v>
                </c:pt>
                <c:pt idx="8" formatCode="#,##0.0_ ;\-#,##0.0\ ">
                  <c:v>672.45367322949801</c:v>
                </c:pt>
                <c:pt idx="9" formatCode="#,##0.0_ ;\-#,##0.0\ ">
                  <c:v>561.14880795236797</c:v>
                </c:pt>
                <c:pt idx="10" formatCode="0.0">
                  <c:v>518.65894968627697</c:v>
                </c:pt>
                <c:pt idx="11" formatCode="0.0">
                  <c:v>233.406581147682</c:v>
                </c:pt>
                <c:pt idx="12" formatCode="0.0">
                  <c:v>319.86843052047197</c:v>
                </c:pt>
                <c:pt idx="13" formatCode="0.0">
                  <c:v>289.196509616382</c:v>
                </c:pt>
                <c:pt idx="14" formatCode="0.0">
                  <c:v>315.27179261431297</c:v>
                </c:pt>
                <c:pt idx="15" formatCode="0.0">
                  <c:v>227.54325234338501</c:v>
                </c:pt>
                <c:pt idx="16" formatCode="0.0">
                  <c:v>389.92321810895697</c:v>
                </c:pt>
                <c:pt idx="17" formatCode="General">
                  <c:v>343.21590784067712</c:v>
                </c:pt>
                <c:pt idx="18" formatCode="General">
                  <c:v>429.17704359216282</c:v>
                </c:pt>
                <c:pt idx="19" formatCode="General">
                  <c:v>683.73580349044482</c:v>
                </c:pt>
                <c:pt idx="20" formatCode="General">
                  <c:v>640.95680254632941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9C-4D98-9343-7F7C0843F65B}"/>
            </c:ext>
          </c:extLst>
        </c:ser>
        <c:ser>
          <c:idx val="1"/>
          <c:order val="1"/>
          <c:tx>
            <c:strRef>
              <c:f>'Datos G14'!$A$6</c:f>
              <c:strCache>
                <c:ptCount val="1"/>
                <c:pt idx="0">
                  <c:v>España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'Datos G14'!$B$4:$V$4</c:f>
              <c:numCache>
                <c:formatCode>General</c:formatCod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</c:numCache>
            </c:numRef>
          </c:cat>
          <c:val>
            <c:numRef>
              <c:f>'Datos G14'!$B$6:$V$6</c:f>
              <c:numCache>
                <c:formatCode>#,##0.0</c:formatCode>
                <c:ptCount val="21"/>
                <c:pt idx="0">
                  <c:v>627.55817248745097</c:v>
                </c:pt>
                <c:pt idx="1">
                  <c:v>740.22002670093605</c:v>
                </c:pt>
                <c:pt idx="2" formatCode="#,##0.0_ ;\-#,##0.0\ ">
                  <c:v>918.97483564343304</c:v>
                </c:pt>
                <c:pt idx="3" formatCode="#,##0.0_ ;\-#,##0.0\ ">
                  <c:v>918.97483564343304</c:v>
                </c:pt>
                <c:pt idx="4" formatCode="#,##0.0_ ;\-#,##0.0\ ">
                  <c:v>1058.5306288828899</c:v>
                </c:pt>
                <c:pt idx="5" formatCode="#,##0.0_ ;\-#,##0.0\ ">
                  <c:v>902.04785820195798</c:v>
                </c:pt>
                <c:pt idx="6" formatCode="#,##0.0_ ;\-#,##0.0\ ">
                  <c:v>897.95765940719104</c:v>
                </c:pt>
                <c:pt idx="7" formatCode="#,##0.0_ ;\-#,##0.0\ ">
                  <c:v>877.05200470514501</c:v>
                </c:pt>
                <c:pt idx="8" formatCode="#,##0.0_ ;\-#,##0.0\ ">
                  <c:v>581.28536709478897</c:v>
                </c:pt>
                <c:pt idx="9" formatCode="#,##0.0_ ;\-#,##0.0\ ">
                  <c:v>302.18951396345301</c:v>
                </c:pt>
                <c:pt idx="10" formatCode="0.0">
                  <c:v>164.65254960222001</c:v>
                </c:pt>
                <c:pt idx="11" formatCode="0.0">
                  <c:v>202.94148097105699</c:v>
                </c:pt>
                <c:pt idx="12" formatCode="0.0">
                  <c:v>279.60884858923998</c:v>
                </c:pt>
                <c:pt idx="13" formatCode="0.0">
                  <c:v>200.873115868112</c:v>
                </c:pt>
                <c:pt idx="14" formatCode="0.0">
                  <c:v>199.34504336747599</c:v>
                </c:pt>
                <c:pt idx="15" formatCode="0.0">
                  <c:v>275.69778253738798</c:v>
                </c:pt>
                <c:pt idx="16" formatCode="0.0">
                  <c:v>360.108554509908</c:v>
                </c:pt>
                <c:pt idx="17" formatCode="General">
                  <c:v>387.88394335345941</c:v>
                </c:pt>
                <c:pt idx="18" formatCode="General">
                  <c:v>309.21364104033222</c:v>
                </c:pt>
                <c:pt idx="19" formatCode="General">
                  <c:v>499.06718581431102</c:v>
                </c:pt>
                <c:pt idx="20" formatCode="General">
                  <c:v>634.67340065307906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9C-4D98-9343-7F7C0843F6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630912"/>
        <c:axId val="78632448"/>
      </c:lineChart>
      <c:catAx>
        <c:axId val="7863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lang="es-ES" sz="1200"/>
            </a:pPr>
            <a:endParaRPr lang="es-ES"/>
          </a:p>
        </c:txPr>
        <c:crossAx val="7863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632448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786309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0641158221302998"/>
          <c:y val="0.95423728813559339"/>
          <c:w val="0.21923474663908993"/>
          <c:h val="4.2372881355932222E-2"/>
        </c:manualLayout>
      </c:layout>
      <c:overlay val="0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Museo Sans 500" pitchFamily="50" charset="0"/>
        </a:defRPr>
      </a:pPr>
      <a:endParaRPr lang="es-E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 b="1"/>
            </a:pPr>
            <a:r>
              <a:rPr lang="es-ES" sz="2000" b="1">
                <a:solidFill>
                  <a:schemeClr val="tx2">
                    <a:lumMod val="60000"/>
                    <a:lumOff val="40000"/>
                  </a:schemeClr>
                </a:solidFill>
              </a:rPr>
              <a:t>Gráfico 2
</a:t>
            </a:r>
            <a:r>
              <a:rPr lang="es-ES" sz="2000" b="1">
                <a:solidFill>
                  <a:sysClr val="windowText" lastClr="000000"/>
                </a:solidFill>
              </a:rPr>
              <a:t>Indicador do clima de construción en España</a:t>
            </a:r>
          </a:p>
        </c:rich>
      </c:tx>
      <c:layout>
        <c:manualLayout>
          <c:xMode val="edge"/>
          <c:yMode val="edge"/>
          <c:x val="0"/>
          <c:y val="6.77965197964238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767372274084023E-2"/>
          <c:y val="0.2126244246982304"/>
          <c:w val="0.92146161025266349"/>
          <c:h val="0.63915917741289063"/>
        </c:manualLayout>
      </c:layout>
      <c:lineChart>
        <c:grouping val="standard"/>
        <c:varyColors val="0"/>
        <c:ser>
          <c:idx val="0"/>
          <c:order val="0"/>
          <c:spPr>
            <a:ln w="508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'Datos G2'!$B$5:$B$20</c:f>
              <c:strCache>
                <c:ptCount val="16"/>
                <c:pt idx="0">
                  <c:v>Xan-22</c:v>
                </c:pt>
                <c:pt idx="1">
                  <c:v>Feb-22</c:v>
                </c:pt>
                <c:pt idx="2">
                  <c:v>Mar-22</c:v>
                </c:pt>
                <c:pt idx="3">
                  <c:v>Abr-22</c:v>
                </c:pt>
                <c:pt idx="4">
                  <c:v>Mai-22</c:v>
                </c:pt>
                <c:pt idx="5">
                  <c:v>Xuñ-22</c:v>
                </c:pt>
                <c:pt idx="6">
                  <c:v>Xul-22</c:v>
                </c:pt>
                <c:pt idx="7">
                  <c:v>Ago-22</c:v>
                </c:pt>
                <c:pt idx="8">
                  <c:v>Set-22</c:v>
                </c:pt>
                <c:pt idx="9">
                  <c:v>Out-22</c:v>
                </c:pt>
                <c:pt idx="10">
                  <c:v>Nov-22</c:v>
                </c:pt>
                <c:pt idx="11">
                  <c:v>Dec-22</c:v>
                </c:pt>
                <c:pt idx="12">
                  <c:v>Xan-23</c:v>
                </c:pt>
                <c:pt idx="13">
                  <c:v>Feb-23</c:v>
                </c:pt>
                <c:pt idx="14">
                  <c:v>Mar-23</c:v>
                </c:pt>
                <c:pt idx="15">
                  <c:v>Abr-23</c:v>
                </c:pt>
              </c:strCache>
            </c:strRef>
          </c:cat>
          <c:val>
            <c:numRef>
              <c:f>'Datos G2'!$C$5:$C$20</c:f>
              <c:numCache>
                <c:formatCode>General</c:formatCode>
                <c:ptCount val="16"/>
                <c:pt idx="0">
                  <c:v>-3.5700000000000003</c:v>
                </c:pt>
                <c:pt idx="1">
                  <c:v>4.8500000000000005</c:v>
                </c:pt>
                <c:pt idx="2">
                  <c:v>11.040000000000001</c:v>
                </c:pt>
                <c:pt idx="3">
                  <c:v>7.18</c:v>
                </c:pt>
                <c:pt idx="4">
                  <c:v>19.440000000000001</c:v>
                </c:pt>
                <c:pt idx="5">
                  <c:v>5.37</c:v>
                </c:pt>
                <c:pt idx="6">
                  <c:v>4.04</c:v>
                </c:pt>
                <c:pt idx="7">
                  <c:v>7.36</c:v>
                </c:pt>
                <c:pt idx="8">
                  <c:v>9.16</c:v>
                </c:pt>
                <c:pt idx="9">
                  <c:v>16.670000000000002</c:v>
                </c:pt>
                <c:pt idx="10">
                  <c:v>11.370000000000001</c:v>
                </c:pt>
                <c:pt idx="11">
                  <c:v>13.38</c:v>
                </c:pt>
                <c:pt idx="12">
                  <c:v>-10.63</c:v>
                </c:pt>
                <c:pt idx="13">
                  <c:v>11.2</c:v>
                </c:pt>
                <c:pt idx="14">
                  <c:v>6.5</c:v>
                </c:pt>
                <c:pt idx="15">
                  <c:v>11.4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5B-4818-A65A-4820EA1E6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929280"/>
        <c:axId val="77070336"/>
      </c:lineChart>
      <c:catAx>
        <c:axId val="76929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s-ES" sz="1400"/>
            </a:pPr>
            <a:endParaRPr lang="es-ES"/>
          </a:p>
        </c:txPr>
        <c:crossAx val="7707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070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76929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useo Sans 500" pitchFamily="50" charset="0"/>
          <a:ea typeface="Arial"/>
          <a:cs typeface="Arial"/>
        </a:defRPr>
      </a:pPr>
      <a:endParaRPr lang="es-E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 b="1">
                <a:solidFill>
                  <a:schemeClr val="tx2">
                    <a:lumMod val="60000"/>
                    <a:lumOff val="40000"/>
                  </a:schemeClr>
                </a:solidFill>
              </a:rPr>
              <a:t>Gráfico 3
</a:t>
            </a:r>
            <a:r>
              <a:rPr lang="es-ES" sz="2000" b="1">
                <a:solidFill>
                  <a:sysClr val="windowText" lastClr="000000"/>
                </a:solidFill>
              </a:rPr>
              <a:t>Mercado de traballo na construción en Galicia
</a:t>
            </a:r>
            <a:r>
              <a:rPr lang="es-ES" sz="2000" b="0">
                <a:solidFill>
                  <a:sysClr val="windowText" lastClr="000000"/>
                </a:solidFill>
              </a:rPr>
              <a:t>Taxas de variación interanuais (en %)</a:t>
            </a:r>
          </a:p>
        </c:rich>
      </c:tx>
      <c:layout>
        <c:manualLayout>
          <c:xMode val="edge"/>
          <c:yMode val="edge"/>
          <c:x val="6.9115327066544504E-4"/>
          <c:y val="3.952086549202465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778027680178859E-2"/>
          <c:y val="0.2128849823021669"/>
          <c:w val="0.89690951259598128"/>
          <c:h val="0.52171301140366189"/>
        </c:manualLayout>
      </c:layout>
      <c:lineChart>
        <c:grouping val="standard"/>
        <c:varyColors val="0"/>
        <c:ser>
          <c:idx val="0"/>
          <c:order val="0"/>
          <c:tx>
            <c:strRef>
              <c:f>'Datos G3'!$A$6</c:f>
              <c:strCache>
                <c:ptCount val="1"/>
                <c:pt idx="0">
                  <c:v>Ocupación</c:v>
                </c:pt>
              </c:strCache>
            </c:strRef>
          </c:tx>
          <c:spPr>
            <a:ln w="508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'Datos G3'!$B$5:$M$5</c:f>
              <c:strCache>
                <c:ptCount val="12"/>
                <c:pt idx="0">
                  <c:v>I-20</c:v>
                </c:pt>
                <c:pt idx="1">
                  <c:v>II-20</c:v>
                </c:pt>
                <c:pt idx="2">
                  <c:v>III-20</c:v>
                </c:pt>
                <c:pt idx="3">
                  <c:v>IV-20</c:v>
                </c:pt>
                <c:pt idx="4">
                  <c:v>I-21</c:v>
                </c:pt>
                <c:pt idx="5">
                  <c:v>II-21</c:v>
                </c:pt>
                <c:pt idx="6">
                  <c:v>III-21</c:v>
                </c:pt>
                <c:pt idx="7">
                  <c:v>IV-21</c:v>
                </c:pt>
                <c:pt idx="8">
                  <c:v>I-22</c:v>
                </c:pt>
                <c:pt idx="9">
                  <c:v>II-22</c:v>
                </c:pt>
                <c:pt idx="10">
                  <c:v>III-22</c:v>
                </c:pt>
                <c:pt idx="11">
                  <c:v>IV-22</c:v>
                </c:pt>
              </c:strCache>
            </c:strRef>
          </c:cat>
          <c:val>
            <c:numRef>
              <c:f>'Datos G3'!$B$6:$M$6</c:f>
              <c:numCache>
                <c:formatCode>General</c:formatCode>
                <c:ptCount val="12"/>
                <c:pt idx="0">
                  <c:v>17.692307692307693</c:v>
                </c:pt>
                <c:pt idx="1">
                  <c:v>7.0044709388971942</c:v>
                </c:pt>
                <c:pt idx="2">
                  <c:v>3.7991858887381236</c:v>
                </c:pt>
                <c:pt idx="3">
                  <c:v>1.4784946236559062</c:v>
                </c:pt>
                <c:pt idx="4">
                  <c:v>-8.3660130718954324</c:v>
                </c:pt>
                <c:pt idx="5">
                  <c:v>8.9136490250696241</c:v>
                </c:pt>
                <c:pt idx="6">
                  <c:v>-7.1895424836601309</c:v>
                </c:pt>
                <c:pt idx="7">
                  <c:v>-5.2980132450330935</c:v>
                </c:pt>
                <c:pt idx="8">
                  <c:v>7.8459343794579377</c:v>
                </c:pt>
                <c:pt idx="9">
                  <c:v>-5.6265984654731342</c:v>
                </c:pt>
                <c:pt idx="10">
                  <c:v>5.6338028169014081</c:v>
                </c:pt>
                <c:pt idx="11">
                  <c:v>-1.9580419580419657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16-4F10-A65A-31A20EA7E71A}"/>
            </c:ext>
          </c:extLst>
        </c:ser>
        <c:ser>
          <c:idx val="1"/>
          <c:order val="1"/>
          <c:tx>
            <c:strRef>
              <c:f>'Datos G3'!$A$7</c:f>
              <c:strCache>
                <c:ptCount val="1"/>
                <c:pt idx="0">
                  <c:v>Afiliación á Seguridade Social</c:v>
                </c:pt>
              </c:strCache>
            </c:strRef>
          </c:tx>
          <c:spPr>
            <a:ln w="50800">
              <a:solidFill>
                <a:srgbClr val="339966"/>
              </a:solidFill>
              <a:prstDash val="solid"/>
            </a:ln>
          </c:spPr>
          <c:marker>
            <c:symbol val="none"/>
          </c:marker>
          <c:cat>
            <c:strRef>
              <c:f>'Datos G3'!$B$5:$M$5</c:f>
              <c:strCache>
                <c:ptCount val="12"/>
                <c:pt idx="0">
                  <c:v>I-20</c:v>
                </c:pt>
                <c:pt idx="1">
                  <c:v>II-20</c:v>
                </c:pt>
                <c:pt idx="2">
                  <c:v>III-20</c:v>
                </c:pt>
                <c:pt idx="3">
                  <c:v>IV-20</c:v>
                </c:pt>
                <c:pt idx="4">
                  <c:v>I-21</c:v>
                </c:pt>
                <c:pt idx="5">
                  <c:v>II-21</c:v>
                </c:pt>
                <c:pt idx="6">
                  <c:v>III-21</c:v>
                </c:pt>
                <c:pt idx="7">
                  <c:v>IV-21</c:v>
                </c:pt>
                <c:pt idx="8">
                  <c:v>I-22</c:v>
                </c:pt>
                <c:pt idx="9">
                  <c:v>II-22</c:v>
                </c:pt>
                <c:pt idx="10">
                  <c:v>III-22</c:v>
                </c:pt>
                <c:pt idx="11">
                  <c:v>IV-22</c:v>
                </c:pt>
              </c:strCache>
            </c:strRef>
          </c:cat>
          <c:val>
            <c:numRef>
              <c:f>'Datos G3'!$B$7:$M$7</c:f>
              <c:numCache>
                <c:formatCode>General</c:formatCode>
                <c:ptCount val="12"/>
                <c:pt idx="0">
                  <c:v>-1.8766756032171521</c:v>
                </c:pt>
                <c:pt idx="1">
                  <c:v>-6.3563450696734449</c:v>
                </c:pt>
                <c:pt idx="2">
                  <c:v>-3.9022649509855314</c:v>
                </c:pt>
                <c:pt idx="3">
                  <c:v>-1.3036932915110324</c:v>
                </c:pt>
                <c:pt idx="4">
                  <c:v>-0.1708202018061919</c:v>
                </c:pt>
                <c:pt idx="5">
                  <c:v>5.7672909680761153</c:v>
                </c:pt>
                <c:pt idx="6">
                  <c:v>3.6823940585408539</c:v>
                </c:pt>
                <c:pt idx="7">
                  <c:v>3.570204049337578</c:v>
                </c:pt>
                <c:pt idx="8">
                  <c:v>3.8307975964663279</c:v>
                </c:pt>
                <c:pt idx="9">
                  <c:v>2.0229488055194045</c:v>
                </c:pt>
                <c:pt idx="10">
                  <c:v>0.84229065980136664</c:v>
                </c:pt>
                <c:pt idx="11">
                  <c:v>0.90868192312914686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16-4F10-A65A-31A20EA7E71A}"/>
            </c:ext>
          </c:extLst>
        </c:ser>
        <c:ser>
          <c:idx val="2"/>
          <c:order val="2"/>
          <c:tx>
            <c:strRef>
              <c:f>'Datos G3'!$A$8</c:f>
              <c:strCache>
                <c:ptCount val="1"/>
                <c:pt idx="0">
                  <c:v>Paro rexistrado</c:v>
                </c:pt>
              </c:strCache>
            </c:strRef>
          </c:tx>
          <c:spPr>
            <a:ln w="508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strRef>
              <c:f>'Datos G3'!$B$5:$M$5</c:f>
              <c:strCache>
                <c:ptCount val="12"/>
                <c:pt idx="0">
                  <c:v>I-20</c:v>
                </c:pt>
                <c:pt idx="1">
                  <c:v>II-20</c:v>
                </c:pt>
                <c:pt idx="2">
                  <c:v>III-20</c:v>
                </c:pt>
                <c:pt idx="3">
                  <c:v>IV-20</c:v>
                </c:pt>
                <c:pt idx="4">
                  <c:v>I-21</c:v>
                </c:pt>
                <c:pt idx="5">
                  <c:v>II-21</c:v>
                </c:pt>
                <c:pt idx="6">
                  <c:v>III-21</c:v>
                </c:pt>
                <c:pt idx="7">
                  <c:v>IV-21</c:v>
                </c:pt>
                <c:pt idx="8">
                  <c:v>I-22</c:v>
                </c:pt>
                <c:pt idx="9">
                  <c:v>II-22</c:v>
                </c:pt>
                <c:pt idx="10">
                  <c:v>III-22</c:v>
                </c:pt>
                <c:pt idx="11">
                  <c:v>IV-22</c:v>
                </c:pt>
              </c:strCache>
            </c:strRef>
          </c:cat>
          <c:val>
            <c:numRef>
              <c:f>'Datos G3'!$B$8:$M$8</c:f>
              <c:numCache>
                <c:formatCode>General</c:formatCode>
                <c:ptCount val="12"/>
                <c:pt idx="0">
                  <c:v>-35.368687449672152</c:v>
                </c:pt>
                <c:pt idx="1">
                  <c:v>17.841526601794513</c:v>
                </c:pt>
                <c:pt idx="2">
                  <c:v>10.583626047014331</c:v>
                </c:pt>
                <c:pt idx="3">
                  <c:v>4.8292462765157218</c:v>
                </c:pt>
                <c:pt idx="4">
                  <c:v>47.422753808913562</c:v>
                </c:pt>
                <c:pt idx="5">
                  <c:v>-22.557052161976671</c:v>
                </c:pt>
                <c:pt idx="6">
                  <c:v>-19.468810320815109</c:v>
                </c:pt>
                <c:pt idx="7">
                  <c:v>-21.256697282816688</c:v>
                </c:pt>
                <c:pt idx="8">
                  <c:v>-20.157434683923309</c:v>
                </c:pt>
                <c:pt idx="9">
                  <c:v>-13.171961115573147</c:v>
                </c:pt>
                <c:pt idx="10">
                  <c:v>-9.760611669043362</c:v>
                </c:pt>
                <c:pt idx="11">
                  <c:v>-8.6874639287992359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16-4F10-A65A-31A20EA7E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351168"/>
        <c:axId val="77377536"/>
      </c:lineChart>
      <c:catAx>
        <c:axId val="77351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s-ES"/>
            </a:pPr>
            <a:endParaRPr lang="es-ES"/>
          </a:p>
        </c:txPr>
        <c:crossAx val="773775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73775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7735116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393645192415921"/>
          <c:y val="0.87609418909941283"/>
          <c:w val="0.85119782550979151"/>
          <c:h val="4.0677911877854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useo Sans 500" pitchFamily="50" charset="0"/>
          <a:ea typeface="Arial"/>
          <a:cs typeface="Arial"/>
        </a:defRPr>
      </a:pPr>
      <a:endParaRPr lang="es-E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 b="1">
                <a:solidFill>
                  <a:schemeClr val="tx2">
                    <a:lumMod val="60000"/>
                    <a:lumOff val="40000"/>
                  </a:schemeClr>
                </a:solidFill>
              </a:rPr>
              <a:t>Gráfico 4
</a:t>
            </a:r>
            <a:r>
              <a:rPr lang="es-ES" sz="2000" b="1">
                <a:solidFill>
                  <a:sysClr val="windowText" lastClr="000000"/>
                </a:solidFill>
              </a:rPr>
              <a:t>Número de vivendas novas iniciadas e rematadas en Galicia </a:t>
            </a:r>
          </a:p>
        </c:rich>
      </c:tx>
      <c:layout>
        <c:manualLayout>
          <c:xMode val="edge"/>
          <c:yMode val="edge"/>
          <c:x val="0"/>
          <c:y val="6.77965197964238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19281631194157E-2"/>
          <c:y val="0.18824934017467584"/>
          <c:w val="0.89141325012602624"/>
          <c:h val="0.64311708076377527"/>
        </c:manualLayout>
      </c:layout>
      <c:lineChart>
        <c:grouping val="standard"/>
        <c:varyColors val="0"/>
        <c:ser>
          <c:idx val="0"/>
          <c:order val="0"/>
          <c:tx>
            <c:strRef>
              <c:f>'Datos G4'!$B$5</c:f>
              <c:strCache>
                <c:ptCount val="1"/>
                <c:pt idx="0">
                  <c:v>Visados de dirección de obra nova</c:v>
                </c:pt>
              </c:strCache>
            </c:strRef>
          </c:tx>
          <c:spPr>
            <a:ln w="508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'Datos G4'!$A$6:$A$13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'Datos G4'!$B$6:$B$13</c:f>
              <c:numCache>
                <c:formatCode>General</c:formatCode>
                <c:ptCount val="8"/>
                <c:pt idx="0">
                  <c:v>1526</c:v>
                </c:pt>
                <c:pt idx="1">
                  <c:v>2059</c:v>
                </c:pt>
                <c:pt idx="2">
                  <c:v>2373</c:v>
                </c:pt>
                <c:pt idx="3">
                  <c:v>3476</c:v>
                </c:pt>
                <c:pt idx="4">
                  <c:v>3497</c:v>
                </c:pt>
                <c:pt idx="5">
                  <c:v>3453</c:v>
                </c:pt>
                <c:pt idx="6">
                  <c:v>3145</c:v>
                </c:pt>
                <c:pt idx="7">
                  <c:v>3314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34-4A34-A16C-50260FC7E6D8}"/>
            </c:ext>
          </c:extLst>
        </c:ser>
        <c:ser>
          <c:idx val="1"/>
          <c:order val="1"/>
          <c:tx>
            <c:strRef>
              <c:f>'Datos G4'!$C$5</c:f>
              <c:strCache>
                <c:ptCount val="1"/>
                <c:pt idx="0">
                  <c:v>Certificados de remate de obra</c:v>
                </c:pt>
              </c:strCache>
            </c:strRef>
          </c:tx>
          <c:spPr>
            <a:ln w="38100">
              <a:solidFill>
                <a:schemeClr val="accent3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'Datos G4'!$A$6:$A$13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'Datos G4'!$C$6:$C$13</c:f>
              <c:numCache>
                <c:formatCode>General</c:formatCode>
                <c:ptCount val="8"/>
                <c:pt idx="0">
                  <c:v>1136</c:v>
                </c:pt>
                <c:pt idx="1">
                  <c:v>980</c:v>
                </c:pt>
                <c:pt idx="2">
                  <c:v>1387</c:v>
                </c:pt>
                <c:pt idx="3">
                  <c:v>1349</c:v>
                </c:pt>
                <c:pt idx="4">
                  <c:v>1700</c:v>
                </c:pt>
                <c:pt idx="5">
                  <c:v>2726</c:v>
                </c:pt>
                <c:pt idx="6">
                  <c:v>2440</c:v>
                </c:pt>
                <c:pt idx="7">
                  <c:v>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34-4A34-A16C-50260FC7E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288960"/>
        <c:axId val="77290496"/>
      </c:lineChart>
      <c:catAx>
        <c:axId val="77288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7729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290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77288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483486889066474"/>
          <c:y val="0.92303632372988453"/>
          <c:w val="0.7071602893301614"/>
          <c:h val="4.902742947043369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useo Sans 500" pitchFamily="50" charset="0"/>
          <a:ea typeface="Arial"/>
          <a:cs typeface="Arial"/>
        </a:defRPr>
      </a:pPr>
      <a:endParaRPr lang="es-E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5
</a:t>
            </a:r>
            <a:r>
              <a:rPr lang="es-ES" sz="2000">
                <a:solidFill>
                  <a:sysClr val="windowText" lastClr="000000"/>
                </a:solidFill>
              </a:rPr>
              <a:t>Oferta de vivenda nas áreas urbanas
</a:t>
            </a:r>
            <a:r>
              <a:rPr lang="es-ES" sz="1500" b="0" baseline="0">
                <a:solidFill>
                  <a:sysClr val="windowText" lastClr="000000"/>
                </a:solidFill>
              </a:rPr>
              <a:t>Licenzas de obra dos concellos. Nº de vivendas novas.</a:t>
            </a:r>
          </a:p>
        </c:rich>
      </c:tx>
      <c:layout>
        <c:manualLayout>
          <c:xMode val="edge"/>
          <c:yMode val="edge"/>
          <c:x val="3.034937071329642E-3"/>
          <c:y val="4.538430024909379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296344705699833E-2"/>
          <c:y val="0.22369670099593078"/>
          <c:w val="0.89660817670969628"/>
          <c:h val="0.648067901382679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G5'!$B$5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cat>
            <c:strRef>
              <c:f>'Datos G5'!$A$6:$A$12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G5'!$B$6:$B$12</c:f>
              <c:numCache>
                <c:formatCode>General</c:formatCode>
                <c:ptCount val="7"/>
                <c:pt idx="0">
                  <c:v>353</c:v>
                </c:pt>
                <c:pt idx="1">
                  <c:v>84</c:v>
                </c:pt>
                <c:pt idx="2">
                  <c:v>317</c:v>
                </c:pt>
                <c:pt idx="3">
                  <c:v>187</c:v>
                </c:pt>
                <c:pt idx="4">
                  <c:v>37</c:v>
                </c:pt>
                <c:pt idx="5">
                  <c:v>226</c:v>
                </c:pt>
                <c:pt idx="6">
                  <c:v>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3-47C8-875B-D98039144F43}"/>
            </c:ext>
          </c:extLst>
        </c:ser>
        <c:ser>
          <c:idx val="1"/>
          <c:order val="1"/>
          <c:tx>
            <c:strRef>
              <c:f>'Datos G5'!$C$5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'Datos G5'!$A$6:$A$12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G5'!$C$6:$C$12</c:f>
              <c:numCache>
                <c:formatCode>General</c:formatCode>
                <c:ptCount val="7"/>
                <c:pt idx="0">
                  <c:v>479</c:v>
                </c:pt>
                <c:pt idx="1">
                  <c:v>62</c:v>
                </c:pt>
                <c:pt idx="2">
                  <c:v>245</c:v>
                </c:pt>
                <c:pt idx="3">
                  <c:v>85</c:v>
                </c:pt>
                <c:pt idx="4">
                  <c:v>77</c:v>
                </c:pt>
                <c:pt idx="5">
                  <c:v>117</c:v>
                </c:pt>
                <c:pt idx="6">
                  <c:v>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3-47C8-875B-D98039144F43}"/>
            </c:ext>
          </c:extLst>
        </c:ser>
        <c:ser>
          <c:idx val="2"/>
          <c:order val="2"/>
          <c:tx>
            <c:strRef>
              <c:f>'Datos G5'!$D$5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'Datos G5'!$A$6:$A$12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G5'!$D$6:$D$12</c:f>
              <c:numCache>
                <c:formatCode>General</c:formatCode>
                <c:ptCount val="7"/>
                <c:pt idx="0">
                  <c:v>578</c:v>
                </c:pt>
                <c:pt idx="1">
                  <c:v>15</c:v>
                </c:pt>
                <c:pt idx="2">
                  <c:v>333</c:v>
                </c:pt>
                <c:pt idx="3">
                  <c:v>36</c:v>
                </c:pt>
                <c:pt idx="4">
                  <c:v>37</c:v>
                </c:pt>
                <c:pt idx="5">
                  <c:v>263</c:v>
                </c:pt>
                <c:pt idx="6">
                  <c:v>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3-47C8-875B-D98039144F43}"/>
            </c:ext>
          </c:extLst>
        </c:ser>
        <c:ser>
          <c:idx val="3"/>
          <c:order val="3"/>
          <c:tx>
            <c:strRef>
              <c:f>'Datos G5'!$E$5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'Datos G5'!$A$6:$A$12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G5'!$E$6:$E$12</c:f>
              <c:numCache>
                <c:formatCode>General</c:formatCode>
                <c:ptCount val="7"/>
                <c:pt idx="0">
                  <c:v>496</c:v>
                </c:pt>
                <c:pt idx="1">
                  <c:v>38</c:v>
                </c:pt>
                <c:pt idx="2">
                  <c:v>238</c:v>
                </c:pt>
                <c:pt idx="3">
                  <c:v>2</c:v>
                </c:pt>
                <c:pt idx="4" formatCode="#,##0">
                  <c:v>73</c:v>
                </c:pt>
                <c:pt idx="5">
                  <c:v>179</c:v>
                </c:pt>
                <c:pt idx="6" formatCode="#,##0">
                  <c:v>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3-47C8-875B-D98039144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450240"/>
        <c:axId val="77476608"/>
      </c:barChart>
      <c:catAx>
        <c:axId val="7745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7747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47660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774502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175884736366889"/>
          <c:y val="0.95423730470398893"/>
          <c:w val="0.3372861575141991"/>
          <c:h val="4.06779118778543E-2"/>
        </c:manualLayout>
      </c:layout>
      <c:overlay val="0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6
</a:t>
            </a:r>
            <a:r>
              <a:rPr lang="es-ES" sz="2000">
                <a:solidFill>
                  <a:sysClr val="windowText" lastClr="000000"/>
                </a:solidFill>
              </a:rPr>
              <a:t>Demanda de vivenda en Galicia
</a:t>
            </a:r>
            <a:r>
              <a:rPr lang="es-ES" sz="2000" b="0">
                <a:solidFill>
                  <a:sysClr val="windowText" lastClr="000000"/>
                </a:solidFill>
              </a:rPr>
              <a:t>Número de transaccións nas notarías 
</a:t>
            </a:r>
          </a:p>
        </c:rich>
      </c:tx>
      <c:layout>
        <c:manualLayout>
          <c:xMode val="edge"/>
          <c:yMode val="edge"/>
          <c:x val="0"/>
          <c:y val="6.803646029118112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56993589537151E-2"/>
          <c:y val="0.22482939786488509"/>
          <c:w val="0.89003614837870104"/>
          <c:h val="0.6407340757269975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'Datos G6'!$A$5</c:f>
              <c:strCache>
                <c:ptCount val="1"/>
                <c:pt idx="0">
                  <c:v>Vivenda nova</c:v>
                </c:pt>
              </c:strCache>
            </c:strRef>
          </c:tx>
          <c:invertIfNegative val="0"/>
          <c:cat>
            <c:numRef>
              <c:f>'Datos G6'!$B$4:$H$4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'Datos G6'!$B$5:$H$5</c:f>
              <c:numCache>
                <c:formatCode>General</c:formatCode>
                <c:ptCount val="7"/>
                <c:pt idx="0">
                  <c:v>2340</c:v>
                </c:pt>
                <c:pt idx="1">
                  <c:v>2031</c:v>
                </c:pt>
                <c:pt idx="2">
                  <c:v>1981</c:v>
                </c:pt>
                <c:pt idx="3">
                  <c:v>1902</c:v>
                </c:pt>
                <c:pt idx="4">
                  <c:v>1865</c:v>
                </c:pt>
                <c:pt idx="5">
                  <c:v>2473</c:v>
                </c:pt>
                <c:pt idx="6">
                  <c:v>1938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9A-4AC7-9BE8-7983A0CEDB10}"/>
            </c:ext>
          </c:extLst>
        </c:ser>
        <c:ser>
          <c:idx val="1"/>
          <c:order val="1"/>
          <c:tx>
            <c:strRef>
              <c:f>'Datos G6'!$A$6</c:f>
              <c:strCache>
                <c:ptCount val="1"/>
                <c:pt idx="0">
                  <c:v>Vivenda usada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numRef>
              <c:f>'Datos G6'!$B$4:$H$4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'Datos G6'!$B$6:$H$6</c:f>
              <c:numCache>
                <c:formatCode>General</c:formatCode>
                <c:ptCount val="7"/>
                <c:pt idx="0">
                  <c:v>13264</c:v>
                </c:pt>
                <c:pt idx="1">
                  <c:v>15524</c:v>
                </c:pt>
                <c:pt idx="2">
                  <c:v>17805</c:v>
                </c:pt>
                <c:pt idx="3">
                  <c:v>18560</c:v>
                </c:pt>
                <c:pt idx="4">
                  <c:v>17591</c:v>
                </c:pt>
                <c:pt idx="5">
                  <c:v>22735</c:v>
                </c:pt>
                <c:pt idx="6">
                  <c:v>24090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9A-4AC7-9BE8-7983A0CED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7506816"/>
        <c:axId val="77512704"/>
      </c:barChart>
      <c:catAx>
        <c:axId val="7750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7751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51270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77506816"/>
        <c:crosses val="autoZero"/>
        <c:crossBetween val="between"/>
        <c:majorUnit val="4000"/>
      </c:valAx>
    </c:plotArea>
    <c:legend>
      <c:legendPos val="b"/>
      <c:layout>
        <c:manualLayout>
          <c:xMode val="edge"/>
          <c:yMode val="edge"/>
          <c:x val="0.32783880579471419"/>
          <c:y val="0.94067800074470442"/>
          <c:w val="0.35053235825854967"/>
          <c:h val="5.4237215837139044E-2"/>
        </c:manualLayout>
      </c:layout>
      <c:overlay val="0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7
</a:t>
            </a:r>
            <a:r>
              <a:rPr lang="es-ES" sz="2000">
                <a:solidFill>
                  <a:sysClr val="windowText" lastClr="000000"/>
                </a:solidFill>
              </a:rPr>
              <a:t>Demanda de vivenda nas áreas urbanas
</a:t>
            </a:r>
            <a:r>
              <a:rPr lang="es-ES" sz="2000" b="0">
                <a:solidFill>
                  <a:sysClr val="windowText" lastClr="000000"/>
                </a:solidFill>
              </a:rPr>
              <a:t>Compravendas nas notarías</a:t>
            </a:r>
          </a:p>
        </c:rich>
      </c:tx>
      <c:layout>
        <c:manualLayout>
          <c:xMode val="edge"/>
          <c:yMode val="edge"/>
          <c:x val="3.034937071329642E-3"/>
          <c:y val="4.538430024909379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296344705699833E-2"/>
          <c:y val="0.22369670099593078"/>
          <c:w val="0.89660817670969628"/>
          <c:h val="0.648067901382679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G7'!$B$5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'datos G7'!$A$6:$A$12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G7'!$B$6:$B$12</c:f>
              <c:numCache>
                <c:formatCode>General</c:formatCode>
                <c:ptCount val="7"/>
                <c:pt idx="0">
                  <c:v>3558</c:v>
                </c:pt>
                <c:pt idx="1">
                  <c:v>1011</c:v>
                </c:pt>
                <c:pt idx="2">
                  <c:v>1216</c:v>
                </c:pt>
                <c:pt idx="3">
                  <c:v>932</c:v>
                </c:pt>
                <c:pt idx="4">
                  <c:v>978</c:v>
                </c:pt>
                <c:pt idx="5">
                  <c:v>950</c:v>
                </c:pt>
                <c:pt idx="6">
                  <c:v>3108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0F-4FAA-871B-D8609C0B66CF}"/>
            </c:ext>
          </c:extLst>
        </c:ser>
        <c:ser>
          <c:idx val="1"/>
          <c:order val="1"/>
          <c:tx>
            <c:strRef>
              <c:f>'datos G7'!$C$5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'datos G7'!$A$6:$A$12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G7'!$C$6:$C$12</c:f>
              <c:numCache>
                <c:formatCode>General</c:formatCode>
                <c:ptCount val="7"/>
                <c:pt idx="0">
                  <c:v>3226</c:v>
                </c:pt>
                <c:pt idx="1">
                  <c:v>918</c:v>
                </c:pt>
                <c:pt idx="2">
                  <c:v>1136</c:v>
                </c:pt>
                <c:pt idx="3">
                  <c:v>810</c:v>
                </c:pt>
                <c:pt idx="4">
                  <c:v>891</c:v>
                </c:pt>
                <c:pt idx="5">
                  <c:v>804</c:v>
                </c:pt>
                <c:pt idx="6">
                  <c:v>2725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0F-4FAA-871B-D8609C0B66CF}"/>
            </c:ext>
          </c:extLst>
        </c:ser>
        <c:ser>
          <c:idx val="2"/>
          <c:order val="2"/>
          <c:tx>
            <c:strRef>
              <c:f>'datos G7'!$D$5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'datos G7'!$A$6:$A$12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G7'!$D$6:$D$12</c:f>
              <c:numCache>
                <c:formatCode>General</c:formatCode>
                <c:ptCount val="7"/>
                <c:pt idx="0">
                  <c:v>3788</c:v>
                </c:pt>
                <c:pt idx="1">
                  <c:v>1220</c:v>
                </c:pt>
                <c:pt idx="2">
                  <c:v>1384</c:v>
                </c:pt>
                <c:pt idx="3">
                  <c:v>1092</c:v>
                </c:pt>
                <c:pt idx="4" formatCode="#,##0">
                  <c:v>956</c:v>
                </c:pt>
                <c:pt idx="5">
                  <c:v>1090</c:v>
                </c:pt>
                <c:pt idx="6" formatCode="#,##0">
                  <c:v>3542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0F-4FAA-871B-D8609C0B66CF}"/>
            </c:ext>
          </c:extLst>
        </c:ser>
        <c:ser>
          <c:idx val="3"/>
          <c:order val="3"/>
          <c:tx>
            <c:strRef>
              <c:f>'datos G7'!$E$5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'datos G7'!$A$6:$A$12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G7'!$E$6:$E$12</c:f>
              <c:numCache>
                <c:formatCode>#,##0</c:formatCode>
                <c:ptCount val="7"/>
                <c:pt idx="0">
                  <c:v>3852</c:v>
                </c:pt>
                <c:pt idx="1">
                  <c:v>1496</c:v>
                </c:pt>
                <c:pt idx="2">
                  <c:v>1527</c:v>
                </c:pt>
                <c:pt idx="3" formatCode="General">
                  <c:v>1121</c:v>
                </c:pt>
                <c:pt idx="4" formatCode="General">
                  <c:v>1127</c:v>
                </c:pt>
                <c:pt idx="5" formatCode="General">
                  <c:v>1161</c:v>
                </c:pt>
                <c:pt idx="6" formatCode="General">
                  <c:v>3471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0F-4FAA-871B-D8609C0B6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762560"/>
        <c:axId val="77764096"/>
      </c:barChart>
      <c:catAx>
        <c:axId val="7776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7776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764096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777625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175884736366889"/>
          <c:y val="0.95423730470398893"/>
          <c:w val="0.3372861575141991"/>
          <c:h val="4.06779118778543E-2"/>
        </c:manualLayout>
      </c:layout>
      <c:overlay val="0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8
</a:t>
            </a:r>
            <a:r>
              <a:rPr lang="es-ES" sz="2000">
                <a:solidFill>
                  <a:sysClr val="windowText" lastClr="000000"/>
                </a:solidFill>
              </a:rPr>
              <a:t>Oferta e demanda de vivenda nova
e variación do stock en Galicia </a:t>
            </a: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
</a:t>
            </a:r>
            <a:endParaRPr lang="es-ES" sz="2000"/>
          </a:p>
        </c:rich>
      </c:tx>
      <c:layout>
        <c:manualLayout>
          <c:xMode val="edge"/>
          <c:yMode val="edge"/>
          <c:x val="0"/>
          <c:y val="6.77965197964238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6192834148046261E-2"/>
          <c:y val="0.21233862890891944"/>
          <c:w val="0.89040861644972991"/>
          <c:h val="0.536057121181753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G8'!$B$5</c:f>
              <c:strCache>
                <c:ptCount val="1"/>
                <c:pt idx="0">
                  <c:v>Vivendas novas compradas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numRef>
              <c:f>'Datos G8'!$A$6:$A$12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'Datos G8'!$B$6:$B$12</c:f>
              <c:numCache>
                <c:formatCode>General</c:formatCode>
                <c:ptCount val="7"/>
                <c:pt idx="0">
                  <c:v>2340</c:v>
                </c:pt>
                <c:pt idx="1">
                  <c:v>2031</c:v>
                </c:pt>
                <c:pt idx="2">
                  <c:v>1981</c:v>
                </c:pt>
                <c:pt idx="3">
                  <c:v>1902</c:v>
                </c:pt>
                <c:pt idx="4">
                  <c:v>1865</c:v>
                </c:pt>
                <c:pt idx="5">
                  <c:v>2473</c:v>
                </c:pt>
                <c:pt idx="6">
                  <c:v>1938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C8-4151-A0E6-371908113170}"/>
            </c:ext>
          </c:extLst>
        </c:ser>
        <c:ser>
          <c:idx val="3"/>
          <c:order val="1"/>
          <c:tx>
            <c:strRef>
              <c:f>'Datos G8'!$C$5</c:f>
              <c:strCache>
                <c:ptCount val="1"/>
                <c:pt idx="0">
                  <c:v>Vivendas terminadas
(deducida autopromoción)</c:v>
                </c:pt>
              </c:strCache>
            </c:strRef>
          </c:tx>
          <c:invertIfNegative val="0"/>
          <c:cat>
            <c:numRef>
              <c:f>'Datos G8'!$A$6:$A$12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'Datos G8'!$C$6:$C$12</c:f>
              <c:numCache>
                <c:formatCode>General</c:formatCode>
                <c:ptCount val="7"/>
                <c:pt idx="0">
                  <c:v>720</c:v>
                </c:pt>
                <c:pt idx="1">
                  <c:v>1097</c:v>
                </c:pt>
                <c:pt idx="2">
                  <c:v>930</c:v>
                </c:pt>
                <c:pt idx="3">
                  <c:v>1280</c:v>
                </c:pt>
                <c:pt idx="4">
                  <c:v>2224</c:v>
                </c:pt>
                <c:pt idx="5">
                  <c:v>1923</c:v>
                </c:pt>
                <c:pt idx="6">
                  <c:v>1887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C8-4151-A0E6-371908113170}"/>
            </c:ext>
          </c:extLst>
        </c:ser>
        <c:ser>
          <c:idx val="1"/>
          <c:order val="2"/>
          <c:tx>
            <c:strRef>
              <c:f>'Datos G8'!$D$5</c:f>
              <c:strCache>
                <c:ptCount val="1"/>
                <c:pt idx="0">
                  <c:v>Diferenza
(acumulación de stock)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'Datos G8'!$A$6:$A$12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'Datos G8'!$D$6:$D$12</c:f>
              <c:numCache>
                <c:formatCode>General</c:formatCode>
                <c:ptCount val="7"/>
                <c:pt idx="0">
                  <c:v>-1620</c:v>
                </c:pt>
                <c:pt idx="1">
                  <c:v>-934</c:v>
                </c:pt>
                <c:pt idx="2">
                  <c:v>-1051</c:v>
                </c:pt>
                <c:pt idx="3">
                  <c:v>-622</c:v>
                </c:pt>
                <c:pt idx="4">
                  <c:v>359</c:v>
                </c:pt>
                <c:pt idx="5">
                  <c:v>-550</c:v>
                </c:pt>
                <c:pt idx="6">
                  <c:v>-51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C8-4151-A0E6-371908113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676928"/>
        <c:axId val="77678464"/>
      </c:barChart>
      <c:catAx>
        <c:axId val="77676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7767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67846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776769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0710348074809748E-2"/>
          <c:y val="0.8735700919458852"/>
          <c:w val="0.86814098962868913"/>
          <c:h val="9.5020229541625437E-2"/>
        </c:manualLayout>
      </c:layout>
      <c:overlay val="0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lang="es-ES" sz="2000" b="1" i="0" u="none" strike="noStrike" baseline="0">
                <a:solidFill>
                  <a:srgbClr val="558ED5"/>
                </a:solidFill>
                <a:latin typeface="Museo Sans 500"/>
                <a:ea typeface="Museo Sans 500"/>
                <a:cs typeface="Museo Sans 500"/>
              </a:defRPr>
            </a:pPr>
            <a:r>
              <a:rPr lang="es-ES" sz="2000" b="1" i="0" u="none" strike="noStrike" baseline="0">
                <a:solidFill>
                  <a:schemeClr val="tx2">
                    <a:lumMod val="60000"/>
                    <a:lumOff val="40000"/>
                  </a:schemeClr>
                </a:solidFill>
                <a:effectLst/>
              </a:rPr>
              <a:t>Gráfico 9</a:t>
            </a:r>
            <a:br>
              <a:rPr lang="es-ES" sz="2000" b="1" i="0" u="none" strike="noStrike" baseline="0">
                <a:effectLst/>
              </a:rPr>
            </a:br>
            <a:r>
              <a:rPr lang="es-ES">
                <a:solidFill>
                  <a:sysClr val="windowText" lastClr="000000"/>
                </a:solidFill>
              </a:rPr>
              <a:t>Índices de referencia no mercado hipotecario</a:t>
            </a:r>
          </a:p>
        </c:rich>
      </c:tx>
      <c:layout>
        <c:manualLayout>
          <c:xMode val="edge"/>
          <c:yMode val="edge"/>
          <c:x val="3.2538031982643392E-2"/>
          <c:y val="8.503402269962438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418474268172434E-2"/>
          <c:y val="0.19958773070531524"/>
          <c:w val="0.79284206847062499"/>
          <c:h val="0.54871284342720617"/>
        </c:manualLayout>
      </c:layout>
      <c:barChart>
        <c:barDir val="col"/>
        <c:grouping val="clustered"/>
        <c:varyColors val="0"/>
        <c:ser>
          <c:idx val="0"/>
          <c:order val="2"/>
          <c:tx>
            <c:strRef>
              <c:f>'Datos G9'!$A$7</c:f>
              <c:strCache>
                <c:ptCount val="1"/>
                <c:pt idx="0">
                  <c:v>Cota mensual por empréstito de 100.000 euros a 25 anos</c:v>
                </c:pt>
              </c:strCache>
            </c:strRef>
          </c:tx>
          <c:spPr>
            <a:solidFill>
              <a:srgbClr val="558ED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'Datos G9'!$B$4:$AC$4</c:f>
              <c:strCache>
                <c:ptCount val="28"/>
                <c:pt idx="0">
                  <c:v>Nov</c:v>
                </c:pt>
                <c:pt idx="1">
                  <c:v>Dec</c:v>
                </c:pt>
                <c:pt idx="2">
                  <c:v>Xan</c:v>
                </c:pt>
                <c:pt idx="3">
                  <c:v>Feb</c:v>
                </c:pt>
                <c:pt idx="4">
                  <c:v>Mar</c:v>
                </c:pt>
                <c:pt idx="5">
                  <c:v>Abr</c:v>
                </c:pt>
                <c:pt idx="6">
                  <c:v>Mai</c:v>
                </c:pt>
                <c:pt idx="7">
                  <c:v>Xuñ</c:v>
                </c:pt>
                <c:pt idx="8">
                  <c:v>Xul</c:v>
                </c:pt>
                <c:pt idx="9">
                  <c:v>Ago</c:v>
                </c:pt>
                <c:pt idx="10">
                  <c:v>Set</c:v>
                </c:pt>
                <c:pt idx="11">
                  <c:v>Out</c:v>
                </c:pt>
                <c:pt idx="12">
                  <c:v>Nov</c:v>
                </c:pt>
                <c:pt idx="13">
                  <c:v>Dec</c:v>
                </c:pt>
                <c:pt idx="14">
                  <c:v>Xan</c:v>
                </c:pt>
                <c:pt idx="15">
                  <c:v>Feb</c:v>
                </c:pt>
                <c:pt idx="16">
                  <c:v>Mar</c:v>
                </c:pt>
                <c:pt idx="17">
                  <c:v>Abr</c:v>
                </c:pt>
                <c:pt idx="18">
                  <c:v>Mai</c:v>
                </c:pt>
                <c:pt idx="19">
                  <c:v>Xun</c:v>
                </c:pt>
                <c:pt idx="20">
                  <c:v>Xul</c:v>
                </c:pt>
                <c:pt idx="21">
                  <c:v>Ago</c:v>
                </c:pt>
                <c:pt idx="22">
                  <c:v>Set</c:v>
                </c:pt>
                <c:pt idx="23">
                  <c:v>Out</c:v>
                </c:pt>
                <c:pt idx="24">
                  <c:v>Nov</c:v>
                </c:pt>
                <c:pt idx="25">
                  <c:v>Dec</c:v>
                </c:pt>
                <c:pt idx="26">
                  <c:v>Xan</c:v>
                </c:pt>
                <c:pt idx="27">
                  <c:v>Feb</c:v>
                </c:pt>
              </c:strCache>
            </c:strRef>
          </c:cat>
          <c:val>
            <c:numRef>
              <c:f>'Datos G9'!$B$7:$AC$7</c:f>
              <c:numCache>
                <c:formatCode>#,##0.00_ ;[Red]\-#,##0.00\ </c:formatCode>
                <c:ptCount val="28"/>
                <c:pt idx="0">
                  <c:v>407.54510878924629</c:v>
                </c:pt>
                <c:pt idx="1">
                  <c:v>402.90314248393889</c:v>
                </c:pt>
                <c:pt idx="2">
                  <c:v>402.66718575557871</c:v>
                </c:pt>
                <c:pt idx="3">
                  <c:v>402.99754906708682</c:v>
                </c:pt>
                <c:pt idx="4">
                  <c:v>403.28085072393731</c:v>
                </c:pt>
                <c:pt idx="5">
                  <c:v>398.99731544258015</c:v>
                </c:pt>
                <c:pt idx="6">
                  <c:v>400.26530298742159</c:v>
                </c:pt>
                <c:pt idx="7">
                  <c:v>401.2061590541723</c:v>
                </c:pt>
                <c:pt idx="8">
                  <c:v>399.23193995839716</c:v>
                </c:pt>
                <c:pt idx="9">
                  <c:v>401.30031981227398</c:v>
                </c:pt>
                <c:pt idx="10">
                  <c:v>399.41970110317141</c:v>
                </c:pt>
                <c:pt idx="11">
                  <c:v>398.38769171793467</c:v>
                </c:pt>
                <c:pt idx="12">
                  <c:v>395.81491087111266</c:v>
                </c:pt>
                <c:pt idx="13">
                  <c:v>397.49774280690502</c:v>
                </c:pt>
                <c:pt idx="14">
                  <c:v>399.23193995839716</c:v>
                </c:pt>
                <c:pt idx="15">
                  <c:v>399.04423350848197</c:v>
                </c:pt>
                <c:pt idx="16">
                  <c:v>400.54741632112388</c:v>
                </c:pt>
                <c:pt idx="17">
                  <c:v>401.81844816962007</c:v>
                </c:pt>
                <c:pt idx="18">
                  <c:v>405.78868235101595</c:v>
                </c:pt>
                <c:pt idx="19">
                  <c:v>414.13720034084724</c:v>
                </c:pt>
                <c:pt idx="20">
                  <c:v>423.17309270913091</c:v>
                </c:pt>
                <c:pt idx="21">
                  <c:v>433.55989146665803</c:v>
                </c:pt>
                <c:pt idx="22">
                  <c:v>444.09770226981834</c:v>
                </c:pt>
                <c:pt idx="23">
                  <c:v>457.02252356381746</c:v>
                </c:pt>
                <c:pt idx="24">
                  <c:v>467.8386178057429</c:v>
                </c:pt>
                <c:pt idx="25">
                  <c:v>480.26668812597956</c:v>
                </c:pt>
                <c:pt idx="26">
                  <c:v>492.34928341399831</c:v>
                </c:pt>
                <c:pt idx="27">
                  <c:v>505.19380371595526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13-4B67-9E3D-A025F59A0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933952"/>
        <c:axId val="77948032"/>
      </c:barChart>
      <c:lineChart>
        <c:grouping val="standard"/>
        <c:varyColors val="0"/>
        <c:ser>
          <c:idx val="0"/>
          <c:order val="0"/>
          <c:tx>
            <c:strRef>
              <c:f>'Datos G9'!$A$5</c:f>
              <c:strCache>
                <c:ptCount val="1"/>
                <c:pt idx="0">
                  <c:v>Tipo hipotecario medio adquisición de vivenda libre</c:v>
                </c:pt>
              </c:strCache>
            </c:strRef>
          </c:tx>
          <c:spPr>
            <a:ln w="381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strRef>
              <c:f>'Datos G9'!$B$4:$AC$4</c:f>
              <c:strCache>
                <c:ptCount val="28"/>
                <c:pt idx="0">
                  <c:v>Nov</c:v>
                </c:pt>
                <c:pt idx="1">
                  <c:v>Dec</c:v>
                </c:pt>
                <c:pt idx="2">
                  <c:v>Xan</c:v>
                </c:pt>
                <c:pt idx="3">
                  <c:v>Feb</c:v>
                </c:pt>
                <c:pt idx="4">
                  <c:v>Mar</c:v>
                </c:pt>
                <c:pt idx="5">
                  <c:v>Abr</c:v>
                </c:pt>
                <c:pt idx="6">
                  <c:v>Mai</c:v>
                </c:pt>
                <c:pt idx="7">
                  <c:v>Xuñ</c:v>
                </c:pt>
                <c:pt idx="8">
                  <c:v>Xul</c:v>
                </c:pt>
                <c:pt idx="9">
                  <c:v>Ago</c:v>
                </c:pt>
                <c:pt idx="10">
                  <c:v>Set</c:v>
                </c:pt>
                <c:pt idx="11">
                  <c:v>Out</c:v>
                </c:pt>
                <c:pt idx="12">
                  <c:v>Nov</c:v>
                </c:pt>
                <c:pt idx="13">
                  <c:v>Dec</c:v>
                </c:pt>
                <c:pt idx="14">
                  <c:v>Xan</c:v>
                </c:pt>
                <c:pt idx="15">
                  <c:v>Feb</c:v>
                </c:pt>
                <c:pt idx="16">
                  <c:v>Mar</c:v>
                </c:pt>
                <c:pt idx="17">
                  <c:v>Abr</c:v>
                </c:pt>
                <c:pt idx="18">
                  <c:v>Mai</c:v>
                </c:pt>
                <c:pt idx="19">
                  <c:v>Xun</c:v>
                </c:pt>
                <c:pt idx="20">
                  <c:v>Xul</c:v>
                </c:pt>
                <c:pt idx="21">
                  <c:v>Ago</c:v>
                </c:pt>
                <c:pt idx="22">
                  <c:v>Set</c:v>
                </c:pt>
                <c:pt idx="23">
                  <c:v>Out</c:v>
                </c:pt>
                <c:pt idx="24">
                  <c:v>Nov</c:v>
                </c:pt>
                <c:pt idx="25">
                  <c:v>Dec</c:v>
                </c:pt>
                <c:pt idx="26">
                  <c:v>Xan</c:v>
                </c:pt>
                <c:pt idx="27">
                  <c:v>Feb</c:v>
                </c:pt>
              </c:strCache>
            </c:strRef>
          </c:cat>
          <c:val>
            <c:numRef>
              <c:f>'Datos G9'!$B$5:$AC$5</c:f>
              <c:numCache>
                <c:formatCode>General</c:formatCode>
                <c:ptCount val="28"/>
                <c:pt idx="0">
                  <c:v>1.661</c:v>
                </c:pt>
                <c:pt idx="1">
                  <c:v>1.5629999999999999</c:v>
                </c:pt>
                <c:pt idx="2">
                  <c:v>1.5580000000000001</c:v>
                </c:pt>
                <c:pt idx="3">
                  <c:v>1.5649999999999999</c:v>
                </c:pt>
                <c:pt idx="4">
                  <c:v>1.571</c:v>
                </c:pt>
                <c:pt idx="5">
                  <c:v>1.48</c:v>
                </c:pt>
                <c:pt idx="6">
                  <c:v>1.5070000000000001</c:v>
                </c:pt>
                <c:pt idx="7">
                  <c:v>1.5270000000000001</c:v>
                </c:pt>
                <c:pt idx="8">
                  <c:v>1.4850000000000001</c:v>
                </c:pt>
                <c:pt idx="9">
                  <c:v>1.5290000000000001</c:v>
                </c:pt>
                <c:pt idx="10">
                  <c:v>1.4890000000000001</c:v>
                </c:pt>
                <c:pt idx="11">
                  <c:v>1.4670000000000001</c:v>
                </c:pt>
                <c:pt idx="12">
                  <c:v>1.4119999999999999</c:v>
                </c:pt>
                <c:pt idx="13">
                  <c:v>1.448</c:v>
                </c:pt>
                <c:pt idx="14">
                  <c:v>1.4850000000000001</c:v>
                </c:pt>
                <c:pt idx="15">
                  <c:v>1.4810000000000001</c:v>
                </c:pt>
                <c:pt idx="16">
                  <c:v>1.5130000000000001</c:v>
                </c:pt>
                <c:pt idx="17">
                  <c:v>1.54</c:v>
                </c:pt>
                <c:pt idx="18">
                  <c:v>1.6240000000000001</c:v>
                </c:pt>
                <c:pt idx="19">
                  <c:v>1.7989999999999999</c:v>
                </c:pt>
                <c:pt idx="20">
                  <c:v>1.986</c:v>
                </c:pt>
                <c:pt idx="21">
                  <c:v>2.198</c:v>
                </c:pt>
                <c:pt idx="22">
                  <c:v>2.41</c:v>
                </c:pt>
                <c:pt idx="23">
                  <c:v>2.6659999999999999</c:v>
                </c:pt>
                <c:pt idx="24">
                  <c:v>2.8770000000000002</c:v>
                </c:pt>
                <c:pt idx="25">
                  <c:v>3.1160000000000001</c:v>
                </c:pt>
                <c:pt idx="26">
                  <c:v>3.3450000000000002</c:v>
                </c:pt>
                <c:pt idx="27">
                  <c:v>3.585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3-4B67-9E3D-A025F59A0F3D}"/>
            </c:ext>
          </c:extLst>
        </c:ser>
        <c:ser>
          <c:idx val="1"/>
          <c:order val="1"/>
          <c:tx>
            <c:strRef>
              <c:f>'Datos G9'!$A$6</c:f>
              <c:strCache>
                <c:ptCount val="1"/>
                <c:pt idx="0">
                  <c:v>EURIBOR a 1 ano</c:v>
                </c:pt>
              </c:strCache>
            </c:strRef>
          </c:tx>
          <c:spPr>
            <a:ln w="38100">
              <a:solidFill>
                <a:srgbClr val="77933C"/>
              </a:solidFill>
              <a:prstDash val="solid"/>
            </a:ln>
          </c:spPr>
          <c:marker>
            <c:symbol val="none"/>
          </c:marker>
          <c:cat>
            <c:strRef>
              <c:f>'Datos G9'!$B$4:$AC$4</c:f>
              <c:strCache>
                <c:ptCount val="28"/>
                <c:pt idx="0">
                  <c:v>Nov</c:v>
                </c:pt>
                <c:pt idx="1">
                  <c:v>Dec</c:v>
                </c:pt>
                <c:pt idx="2">
                  <c:v>Xan</c:v>
                </c:pt>
                <c:pt idx="3">
                  <c:v>Feb</c:v>
                </c:pt>
                <c:pt idx="4">
                  <c:v>Mar</c:v>
                </c:pt>
                <c:pt idx="5">
                  <c:v>Abr</c:v>
                </c:pt>
                <c:pt idx="6">
                  <c:v>Mai</c:v>
                </c:pt>
                <c:pt idx="7">
                  <c:v>Xuñ</c:v>
                </c:pt>
                <c:pt idx="8">
                  <c:v>Xul</c:v>
                </c:pt>
                <c:pt idx="9">
                  <c:v>Ago</c:v>
                </c:pt>
                <c:pt idx="10">
                  <c:v>Set</c:v>
                </c:pt>
                <c:pt idx="11">
                  <c:v>Out</c:v>
                </c:pt>
                <c:pt idx="12">
                  <c:v>Nov</c:v>
                </c:pt>
                <c:pt idx="13">
                  <c:v>Dec</c:v>
                </c:pt>
                <c:pt idx="14">
                  <c:v>Xan</c:v>
                </c:pt>
                <c:pt idx="15">
                  <c:v>Feb</c:v>
                </c:pt>
                <c:pt idx="16">
                  <c:v>Mar</c:v>
                </c:pt>
                <c:pt idx="17">
                  <c:v>Abr</c:v>
                </c:pt>
                <c:pt idx="18">
                  <c:v>Mai</c:v>
                </c:pt>
                <c:pt idx="19">
                  <c:v>Xun</c:v>
                </c:pt>
                <c:pt idx="20">
                  <c:v>Xul</c:v>
                </c:pt>
                <c:pt idx="21">
                  <c:v>Ago</c:v>
                </c:pt>
                <c:pt idx="22">
                  <c:v>Set</c:v>
                </c:pt>
                <c:pt idx="23">
                  <c:v>Out</c:v>
                </c:pt>
                <c:pt idx="24">
                  <c:v>Nov</c:v>
                </c:pt>
                <c:pt idx="25">
                  <c:v>Dec</c:v>
                </c:pt>
                <c:pt idx="26">
                  <c:v>Xan</c:v>
                </c:pt>
                <c:pt idx="27">
                  <c:v>Feb</c:v>
                </c:pt>
              </c:strCache>
            </c:strRef>
          </c:cat>
          <c:val>
            <c:numRef>
              <c:f>'Datos G9'!$B$6:$AC$6</c:f>
              <c:numCache>
                <c:formatCode>General</c:formatCode>
                <c:ptCount val="28"/>
                <c:pt idx="0">
                  <c:v>-0.48099999999999998</c:v>
                </c:pt>
                <c:pt idx="1">
                  <c:v>-0.497</c:v>
                </c:pt>
                <c:pt idx="2">
                  <c:v>-0.505</c:v>
                </c:pt>
                <c:pt idx="3">
                  <c:v>-0.501</c:v>
                </c:pt>
                <c:pt idx="4">
                  <c:v>-0.48699999999999999</c:v>
                </c:pt>
                <c:pt idx="5">
                  <c:v>-0.48399999999999999</c:v>
                </c:pt>
                <c:pt idx="6">
                  <c:v>-0.48099999999999998</c:v>
                </c:pt>
                <c:pt idx="7">
                  <c:v>-0.48399999999999999</c:v>
                </c:pt>
                <c:pt idx="8">
                  <c:v>-0.49099999999999999</c:v>
                </c:pt>
                <c:pt idx="9">
                  <c:v>-0.498</c:v>
                </c:pt>
                <c:pt idx="10">
                  <c:v>-0.49199999999999999</c:v>
                </c:pt>
                <c:pt idx="11">
                  <c:v>-0.47700000000000004</c:v>
                </c:pt>
                <c:pt idx="12">
                  <c:v>-0.48699999999999999</c:v>
                </c:pt>
                <c:pt idx="13">
                  <c:v>-0.502</c:v>
                </c:pt>
                <c:pt idx="14">
                  <c:v>-0.47700000000000004</c:v>
                </c:pt>
                <c:pt idx="15">
                  <c:v>-0.33500000000000002</c:v>
                </c:pt>
                <c:pt idx="16">
                  <c:v>-0.23700000000000002</c:v>
                </c:pt>
                <c:pt idx="17">
                  <c:v>1.3000000000000001E-2</c:v>
                </c:pt>
                <c:pt idx="18">
                  <c:v>0.28700000000000003</c:v>
                </c:pt>
                <c:pt idx="19">
                  <c:v>0.85199999999999998</c:v>
                </c:pt>
                <c:pt idx="20">
                  <c:v>0.99199999999999999</c:v>
                </c:pt>
                <c:pt idx="21">
                  <c:v>1.2490000000000001</c:v>
                </c:pt>
                <c:pt idx="22">
                  <c:v>2.2330000000000001</c:v>
                </c:pt>
                <c:pt idx="23">
                  <c:v>2.629</c:v>
                </c:pt>
                <c:pt idx="24">
                  <c:v>2.8279999999999998</c:v>
                </c:pt>
                <c:pt idx="25">
                  <c:v>3.0180000000000002</c:v>
                </c:pt>
                <c:pt idx="26">
                  <c:v>3.3370000000000002</c:v>
                </c:pt>
                <c:pt idx="27">
                  <c:v>3.5340000000000003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3-4B67-9E3D-A025F59A0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930496"/>
        <c:axId val="77932032"/>
      </c:lineChart>
      <c:catAx>
        <c:axId val="77930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ES" sz="1400" b="0" i="0" u="none" strike="noStrike" baseline="0">
                <a:solidFill>
                  <a:srgbClr val="000000"/>
                </a:solidFill>
                <a:latin typeface="Museo Sans 500"/>
                <a:ea typeface="Museo Sans 500"/>
                <a:cs typeface="Museo Sans 500"/>
              </a:defRPr>
            </a:pPr>
            <a:endParaRPr lang="es-ES"/>
          </a:p>
        </c:txPr>
        <c:crossAx val="779320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7932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s-ES" sz="1400" b="0" i="0" u="none" strike="noStrike" baseline="0">
                    <a:solidFill>
                      <a:srgbClr val="000000"/>
                    </a:solidFill>
                    <a:latin typeface="Museo Sans 500"/>
                    <a:ea typeface="Museo Sans 500"/>
                    <a:cs typeface="Museo Sans 500"/>
                  </a:defRPr>
                </a:pPr>
                <a:r>
                  <a:rPr lang="es-ES"/>
                  <a:t>Tipo de xuro (%)</a:t>
                </a:r>
              </a:p>
            </c:rich>
          </c:tx>
          <c:layout>
            <c:manualLayout>
              <c:xMode val="edge"/>
              <c:yMode val="edge"/>
              <c:x val="5.4230244120248346E-3"/>
              <c:y val="0.4115653115516757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\-#,##0.0\ 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ES" sz="1400" b="0" i="0" u="none" strike="noStrike" baseline="0">
                <a:solidFill>
                  <a:srgbClr val="000000"/>
                </a:solidFill>
                <a:latin typeface="Museo Sans 500"/>
                <a:ea typeface="Museo Sans 500"/>
                <a:cs typeface="Museo Sans 500"/>
              </a:defRPr>
            </a:pPr>
            <a:endParaRPr lang="es-ES"/>
          </a:p>
        </c:txPr>
        <c:crossAx val="77930496"/>
        <c:crosses val="autoZero"/>
        <c:crossBetween val="midCat"/>
      </c:valAx>
      <c:catAx>
        <c:axId val="7793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12700">
            <a:solidFill>
              <a:srgbClr val="878787"/>
            </a:solidFill>
            <a:prstDash val="solid"/>
          </a:ln>
        </c:spPr>
        <c:txPr>
          <a:bodyPr/>
          <a:lstStyle/>
          <a:p>
            <a:pPr>
              <a:defRPr lang="es-ES"/>
            </a:pPr>
            <a:endParaRPr lang="es-ES"/>
          </a:p>
        </c:txPr>
        <c:crossAx val="779480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7948032"/>
        <c:scaling>
          <c:orientation val="minMax"/>
          <c:min val="350"/>
        </c:scaling>
        <c:delete val="0"/>
        <c:axPos val="r"/>
        <c:title>
          <c:tx>
            <c:rich>
              <a:bodyPr/>
              <a:lstStyle/>
              <a:p>
                <a:pPr>
                  <a:defRPr lang="es-ES" sz="1400" b="0" i="0" u="none" strike="noStrike" baseline="0">
                    <a:solidFill>
                      <a:srgbClr val="000000"/>
                    </a:solidFill>
                    <a:latin typeface="Museo Sans 500"/>
                    <a:ea typeface="Museo Sans 500"/>
                    <a:cs typeface="Museo Sans 500"/>
                  </a:defRPr>
                </a:pPr>
                <a:r>
                  <a:rPr lang="es-ES"/>
                  <a:t>Cota mensual (euros)</a:t>
                </a:r>
              </a:p>
            </c:rich>
          </c:tx>
          <c:layout>
            <c:manualLayout>
              <c:xMode val="edge"/>
              <c:yMode val="edge"/>
              <c:x val="0.95336281438102688"/>
              <c:y val="0.377551702471825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;[Red]\-#,##0\ 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ES" sz="1400" b="0" i="0" u="none" strike="noStrike" baseline="0">
                <a:solidFill>
                  <a:srgbClr val="000000"/>
                </a:solidFill>
                <a:latin typeface="Museo Sans 500"/>
                <a:ea typeface="Museo Sans 500"/>
                <a:cs typeface="Museo Sans 500"/>
              </a:defRPr>
            </a:pPr>
            <a:endParaRPr lang="es-ES"/>
          </a:p>
        </c:txPr>
        <c:crossAx val="77933952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3861215821304793E-2"/>
          <c:y val="0.84353889549884364"/>
          <c:w val="0.94902434905560451"/>
          <c:h val="0.1496601294956976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lang="es-ES" sz="1285" b="0" i="0" u="none" strike="noStrike" baseline="0">
              <a:solidFill>
                <a:srgbClr val="000000"/>
              </a:solidFill>
              <a:latin typeface="Museo Sans 500"/>
              <a:ea typeface="Museo Sans 500"/>
              <a:cs typeface="Museo Sans 500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noFill/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workbookViewId="0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workbookViewId="0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9819F6E-6631-448B-BF7E-939E1E16B665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workbookViewId="0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tabSelected="1" zoomScale="11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workbookViewId="0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0.15381</cdr:x>
      <cdr:y>0.20016</cdr:y>
    </cdr:from>
    <cdr:to>
      <cdr:x>0.15617</cdr:x>
      <cdr:y>0.74795</cdr:y>
    </cdr:to>
    <cdr:sp macro="" textlink="">
      <cdr:nvSpPr>
        <cdr:cNvPr id="3993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428734" y="1214090"/>
          <a:ext cx="21921" cy="332263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gl-ES"/>
        </a:p>
      </cdr:txBody>
    </cdr:sp>
  </cdr:relSizeAnchor>
  <cdr:relSizeAnchor xmlns:cdr="http://schemas.openxmlformats.org/drawingml/2006/chartDrawing">
    <cdr:from>
      <cdr:x>0.83434</cdr:x>
      <cdr:y>0.19782</cdr:y>
    </cdr:from>
    <cdr:to>
      <cdr:x>0.83435</cdr:x>
      <cdr:y>0.74803</cdr:y>
    </cdr:to>
    <cdr:sp macro="" textlink="">
      <cdr:nvSpPr>
        <cdr:cNvPr id="3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7749956" y="1199881"/>
          <a:ext cx="92" cy="333731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gl-ES"/>
        </a:p>
      </cdr:txBody>
    </cdr:sp>
  </cdr:relSizeAnchor>
  <cdr:relSizeAnchor xmlns:cdr="http://schemas.openxmlformats.org/drawingml/2006/chartDrawing">
    <cdr:from>
      <cdr:x>0.63919</cdr:x>
      <cdr:y>0.21222</cdr:y>
    </cdr:from>
    <cdr:to>
      <cdr:x>0.68052</cdr:x>
      <cdr:y>0.25204</cdr:y>
    </cdr:to>
    <cdr:sp macro="" textlink="">
      <cdr:nvSpPr>
        <cdr:cNvPr id="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37318" y="1287239"/>
          <a:ext cx="383906" cy="2415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Museo Sans 500" pitchFamily="50" charset="0"/>
              <a:cs typeface="Arial"/>
            </a:rPr>
            <a:t>2022</a:t>
          </a:r>
        </a:p>
      </cdr:txBody>
    </cdr:sp>
  </cdr:relSizeAnchor>
  <cdr:relSizeAnchor xmlns:cdr="http://schemas.openxmlformats.org/drawingml/2006/chartDrawing">
    <cdr:from>
      <cdr:x>0.28794</cdr:x>
      <cdr:y>0.2111</cdr:y>
    </cdr:from>
    <cdr:to>
      <cdr:x>0.32707</cdr:x>
      <cdr:y>0.25801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4633" y="1280430"/>
          <a:ext cx="363470" cy="2845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Museo Sans 500" panose="02000000000000000000" pitchFamily="50" charset="0"/>
              <a:cs typeface="Arial"/>
            </a:rPr>
            <a:t>2021</a:t>
          </a:r>
        </a:p>
      </cdr:txBody>
    </cdr:sp>
  </cdr:relSizeAnchor>
  <cdr:relSizeAnchor xmlns:cdr="http://schemas.openxmlformats.org/drawingml/2006/chartDrawing">
    <cdr:from>
      <cdr:x>0.10558</cdr:x>
      <cdr:y>0.20471</cdr:y>
    </cdr:from>
    <cdr:to>
      <cdr:x>0.15202</cdr:x>
      <cdr:y>0.25162</cdr:y>
    </cdr:to>
    <cdr:sp macro="" textlink="">
      <cdr:nvSpPr>
        <cdr:cNvPr id="6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0736" y="1241656"/>
          <a:ext cx="431371" cy="2845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Museo Sans 500" panose="02000000000000000000" pitchFamily="50" charset="0"/>
              <a:cs typeface="Arial"/>
            </a:rPr>
            <a:t>2020</a:t>
          </a:r>
        </a:p>
      </cdr:txBody>
    </cdr:sp>
  </cdr:relSizeAnchor>
  <cdr:relSizeAnchor xmlns:cdr="http://schemas.openxmlformats.org/drawingml/2006/chartDrawing">
    <cdr:from>
      <cdr:x>0.49471</cdr:x>
      <cdr:y>0.19656</cdr:y>
    </cdr:from>
    <cdr:to>
      <cdr:x>0.49472</cdr:x>
      <cdr:y>0.74677</cdr:y>
    </cdr:to>
    <cdr:sp macro="" textlink="">
      <cdr:nvSpPr>
        <cdr:cNvPr id="7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595276" y="1192261"/>
          <a:ext cx="92" cy="333731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gl-ES"/>
        </a:p>
      </cdr:txBody>
    </cdr:sp>
  </cdr:relSizeAnchor>
  <cdr:relSizeAnchor xmlns:cdr="http://schemas.openxmlformats.org/drawingml/2006/chartDrawing">
    <cdr:from>
      <cdr:x>0.84182</cdr:x>
      <cdr:y>0.20971</cdr:y>
    </cdr:from>
    <cdr:to>
      <cdr:x>0.88315</cdr:x>
      <cdr:y>0.24953</cdr:y>
    </cdr:to>
    <cdr:sp macro="" textlink="">
      <cdr:nvSpPr>
        <cdr:cNvPr id="8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19458" y="1271999"/>
          <a:ext cx="383906" cy="2415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Museo Sans 500" pitchFamily="50" charset="0"/>
              <a:cs typeface="Arial"/>
            </a:rPr>
            <a:t>2023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27EFD56-E3D1-2CC7-6C55-8B21F1B53BC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107950</xdr:colOff>
      <xdr:row>7</xdr:row>
      <xdr:rowOff>25400</xdr:rowOff>
    </xdr:from>
    <xdr:to>
      <xdr:col>8</xdr:col>
      <xdr:colOff>419100</xdr:colOff>
      <xdr:row>19</xdr:row>
      <xdr:rowOff>15875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41274</xdr:colOff>
      <xdr:row>7</xdr:row>
      <xdr:rowOff>19050</xdr:rowOff>
    </xdr:from>
    <xdr:to>
      <xdr:col>16</xdr:col>
      <xdr:colOff>139699</xdr:colOff>
      <xdr:row>19</xdr:row>
      <xdr:rowOff>28575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317500</xdr:colOff>
      <xdr:row>7</xdr:row>
      <xdr:rowOff>12700</xdr:rowOff>
    </xdr:from>
    <xdr:to>
      <xdr:col>19</xdr:col>
      <xdr:colOff>3048000</xdr:colOff>
      <xdr:row>19</xdr:row>
      <xdr:rowOff>25400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22</xdr:row>
      <xdr:rowOff>25400</xdr:rowOff>
    </xdr:from>
    <xdr:to>
      <xdr:col>8</xdr:col>
      <xdr:colOff>457199</xdr:colOff>
      <xdr:row>34</xdr:row>
      <xdr:rowOff>101600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114300</xdr:colOff>
      <xdr:row>22</xdr:row>
      <xdr:rowOff>22225</xdr:rowOff>
    </xdr:from>
    <xdr:to>
      <xdr:col>16</xdr:col>
      <xdr:colOff>215900</xdr:colOff>
      <xdr:row>34</xdr:row>
      <xdr:rowOff>127000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1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431801</xdr:colOff>
      <xdr:row>21</xdr:row>
      <xdr:rowOff>225425</xdr:rowOff>
    </xdr:from>
    <xdr:to>
      <xdr:col>19</xdr:col>
      <xdr:colOff>3009901</xdr:colOff>
      <xdr:row>34</xdr:row>
      <xdr:rowOff>127000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1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0.0731</cdr:x>
      <cdr:y>0.74449</cdr:y>
    </cdr:from>
    <cdr:to>
      <cdr:x>0.07522</cdr:x>
      <cdr:y>0.77309</cdr:y>
    </cdr:to>
    <cdr:sp macro="" textlink="">
      <cdr:nvSpPr>
        <cdr:cNvPr id="317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5267" y="4193727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/>
        </a:p>
      </cdr:txBody>
    </cdr:sp>
  </cdr:relSizeAnchor>
  <cdr:relSizeAnchor xmlns:cdr="http://schemas.openxmlformats.org/drawingml/2006/chartDrawing">
    <cdr:from>
      <cdr:x>0.0731</cdr:x>
      <cdr:y>0.74449</cdr:y>
    </cdr:from>
    <cdr:to>
      <cdr:x>0.07522</cdr:x>
      <cdr:y>0.77309</cdr:y>
    </cdr:to>
    <cdr:sp macro="" textlink="">
      <cdr:nvSpPr>
        <cdr:cNvPr id="317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5267" y="4193727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/>
        </a:p>
      </cdr:txBody>
    </cdr:sp>
  </cdr:relSizeAnchor>
  <cdr:relSizeAnchor xmlns:cdr="http://schemas.openxmlformats.org/drawingml/2006/chartDrawing">
    <cdr:from>
      <cdr:x>0.0731</cdr:x>
      <cdr:y>0.74449</cdr:y>
    </cdr:from>
    <cdr:to>
      <cdr:x>0.07522</cdr:x>
      <cdr:y>0.77309</cdr:y>
    </cdr:to>
    <cdr:sp macro="" textlink="">
      <cdr:nvSpPr>
        <cdr:cNvPr id="31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5267" y="4193727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AA36"/>
  <sheetViews>
    <sheetView showGridLines="0" zoomScale="75" zoomScaleNormal="75" workbookViewId="0">
      <selection sqref="A1:U37"/>
    </sheetView>
  </sheetViews>
  <sheetFormatPr baseColWidth="10" defaultColWidth="9.140625" defaultRowHeight="18"/>
  <cols>
    <col min="1" max="1" width="4.5703125" style="26" customWidth="1"/>
    <col min="2" max="2" width="4.7109375" style="26" customWidth="1"/>
    <col min="3" max="12" width="9.140625" style="26" customWidth="1"/>
    <col min="13" max="13" width="11" style="26" customWidth="1"/>
    <col min="14" max="19" width="9.140625" style="26" customWidth="1"/>
    <col min="20" max="20" width="46.7109375" style="26" customWidth="1"/>
    <col min="21" max="21" width="4.140625" style="26" customWidth="1"/>
    <col min="22" max="22" width="28" style="26" customWidth="1"/>
    <col min="23" max="23" width="16.85546875" style="26" customWidth="1"/>
    <col min="24" max="24" width="22.28515625" style="26" customWidth="1"/>
    <col min="25" max="25" width="16.85546875" style="26" customWidth="1"/>
    <col min="26" max="26" width="19.85546875" style="26" customWidth="1"/>
    <col min="27" max="27" width="14.140625" style="26" customWidth="1"/>
    <col min="28" max="28" width="13" style="26" customWidth="1"/>
    <col min="29" max="16384" width="9.140625" style="26"/>
  </cols>
  <sheetData>
    <row r="2" spans="2:26" ht="18.75"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</row>
    <row r="3" spans="2:26" ht="23.25">
      <c r="B3" s="31"/>
      <c r="C3" s="45" t="s">
        <v>128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W3" s="4"/>
      <c r="X3" s="4">
        <v>2021</v>
      </c>
      <c r="Y3" s="4"/>
      <c r="Z3" s="4">
        <v>2022</v>
      </c>
    </row>
    <row r="4" spans="2:26" ht="23.25">
      <c r="B4" s="31"/>
      <c r="C4" s="46" t="s">
        <v>118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W4" s="4" t="s">
        <v>48</v>
      </c>
      <c r="X4" s="37">
        <v>402609</v>
      </c>
      <c r="Y4" s="4" t="s">
        <v>48</v>
      </c>
      <c r="Z4" s="37">
        <v>729516</v>
      </c>
    </row>
    <row r="5" spans="2:26" ht="18.75"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W5" s="4" t="s">
        <v>49</v>
      </c>
      <c r="X5" s="37">
        <v>1440500</v>
      </c>
      <c r="Y5" s="4" t="s">
        <v>49</v>
      </c>
      <c r="Z5" s="37">
        <v>998274</v>
      </c>
    </row>
    <row r="6" spans="2:26" ht="18.75">
      <c r="B6" s="31"/>
      <c r="C6" s="49" t="s">
        <v>119</v>
      </c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W6" s="4"/>
      <c r="X6" s="4"/>
      <c r="Y6" s="4"/>
      <c r="Z6" s="4"/>
    </row>
    <row r="7" spans="2:26" ht="18.75"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W7" s="4"/>
      <c r="X7" s="4"/>
      <c r="Y7" s="4"/>
      <c r="Z7" s="4"/>
    </row>
    <row r="8" spans="2:26" ht="18.75"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W8" s="4" t="s">
        <v>45</v>
      </c>
      <c r="X8" s="37">
        <v>804043</v>
      </c>
      <c r="Y8" s="4" t="s">
        <v>45</v>
      </c>
      <c r="Z8" s="37">
        <v>547917</v>
      </c>
    </row>
    <row r="9" spans="2:26" ht="18.75"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W9" s="4" t="s">
        <v>46</v>
      </c>
      <c r="X9" s="37">
        <v>560268</v>
      </c>
      <c r="Y9" s="4" t="s">
        <v>46</v>
      </c>
      <c r="Z9" s="37">
        <v>669774</v>
      </c>
    </row>
    <row r="10" spans="2:26" ht="18.75"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W10" s="4" t="s">
        <v>47</v>
      </c>
      <c r="X10" s="37">
        <v>478797</v>
      </c>
      <c r="Y10" s="4" t="s">
        <v>47</v>
      </c>
      <c r="Z10" s="37">
        <v>510100</v>
      </c>
    </row>
    <row r="11" spans="2:26" ht="18.75"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W11" s="4"/>
      <c r="X11" s="4"/>
      <c r="Y11" s="4"/>
      <c r="Z11" s="4"/>
    </row>
    <row r="12" spans="2:26" ht="18.75"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W12" s="4"/>
      <c r="X12" s="4"/>
      <c r="Y12" s="4"/>
      <c r="Z12" s="4"/>
    </row>
    <row r="13" spans="2:26" ht="18.75"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W13" s="4" t="s">
        <v>4</v>
      </c>
      <c r="X13" s="37">
        <v>802785</v>
      </c>
      <c r="Y13" s="4" t="s">
        <v>4</v>
      </c>
      <c r="Z13" s="37">
        <v>951201</v>
      </c>
    </row>
    <row r="14" spans="2:26" ht="18.75"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W14" s="4" t="s">
        <v>39</v>
      </c>
      <c r="X14" s="37">
        <v>300235</v>
      </c>
      <c r="Y14" s="4" t="s">
        <v>39</v>
      </c>
      <c r="Z14" s="37">
        <v>127752</v>
      </c>
    </row>
    <row r="15" spans="2:26" ht="18.75"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W15" s="4" t="s">
        <v>6</v>
      </c>
      <c r="X15" s="37">
        <v>349653</v>
      </c>
      <c r="Y15" s="4" t="s">
        <v>6</v>
      </c>
      <c r="Z15" s="37">
        <v>109378</v>
      </c>
    </row>
    <row r="16" spans="2:26" ht="18.75"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W16" s="4" t="s">
        <v>7</v>
      </c>
      <c r="X16" s="37">
        <v>293233</v>
      </c>
      <c r="Y16" s="4" t="s">
        <v>7</v>
      </c>
      <c r="Z16" s="37">
        <v>452593</v>
      </c>
    </row>
    <row r="17" spans="2:26" ht="18.75"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</row>
    <row r="18" spans="2:26" ht="18.75"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</row>
    <row r="19" spans="2:26" ht="18.75"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2:26" ht="18.75"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</row>
    <row r="21" spans="2:26" ht="18.75">
      <c r="B21" s="31"/>
      <c r="C21" s="49" t="s">
        <v>120</v>
      </c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</row>
    <row r="22" spans="2:26" ht="18.75"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</row>
    <row r="23" spans="2:26" ht="18.75"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</row>
    <row r="24" spans="2:26" ht="18.75"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Y24" s="27"/>
      <c r="Z24" s="27"/>
    </row>
    <row r="25" spans="2:26" ht="18.75"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Y25" s="27"/>
      <c r="Z25" s="27"/>
    </row>
    <row r="26" spans="2:26" ht="18.75"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</row>
    <row r="27" spans="2:26" ht="18.75"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</row>
    <row r="28" spans="2:26" ht="18.75"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Y28" s="27"/>
      <c r="Z28" s="27"/>
    </row>
    <row r="29" spans="2:26" ht="18.75"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Y29" s="27"/>
      <c r="Z29" s="27"/>
    </row>
    <row r="30" spans="2:26" ht="18.75"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Y30" s="27"/>
      <c r="Z30" s="27"/>
    </row>
    <row r="31" spans="2:26" ht="18.75"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</row>
    <row r="32" spans="2:26" ht="18.75"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</row>
    <row r="33" spans="2:27" ht="18.75"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</row>
    <row r="34" spans="2:27" ht="18.75"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X34" s="27"/>
      <c r="Y34" s="27"/>
      <c r="Z34" s="27"/>
      <c r="AA34" s="27"/>
    </row>
    <row r="35" spans="2:27" ht="18.75"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X35" s="27"/>
      <c r="Y35" s="27"/>
      <c r="Z35" s="27"/>
      <c r="AA35" s="27"/>
    </row>
    <row r="36" spans="2:27" ht="18.75"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C26"/>
  <sheetViews>
    <sheetView showGridLines="0" topLeftCell="D1" workbookViewId="0">
      <selection activeCell="S35" sqref="S35"/>
    </sheetView>
  </sheetViews>
  <sheetFormatPr baseColWidth="10" defaultColWidth="9.140625" defaultRowHeight="11.25"/>
  <cols>
    <col min="1" max="1" width="38" style="14" customWidth="1"/>
    <col min="2" max="2" width="7.28515625" style="14" customWidth="1"/>
    <col min="3" max="3" width="9.7109375" style="14" customWidth="1"/>
    <col min="4" max="7" width="7.5703125" style="14" customWidth="1"/>
    <col min="8" max="28" width="6.140625" style="14" customWidth="1"/>
    <col min="29" max="29" width="5.85546875" style="14" customWidth="1"/>
    <col min="30" max="30" width="6.140625" style="14" customWidth="1"/>
    <col min="31" max="31" width="9.42578125" style="14" customWidth="1"/>
    <col min="32" max="16384" width="9.140625" style="14"/>
  </cols>
  <sheetData>
    <row r="1" spans="1:29" ht="12.75">
      <c r="A1" s="1" t="s">
        <v>133</v>
      </c>
    </row>
    <row r="2" spans="1:29" ht="12.75">
      <c r="A2" s="12" t="s">
        <v>38</v>
      </c>
    </row>
    <row r="3" spans="1:29">
      <c r="B3" s="33">
        <v>2020</v>
      </c>
      <c r="C3" s="33"/>
      <c r="D3" s="33">
        <v>2021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>
        <v>2022</v>
      </c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>
        <v>2023</v>
      </c>
      <c r="AC3" s="33"/>
    </row>
    <row r="4" spans="1:29" ht="18.75" customHeight="1">
      <c r="B4" s="16" t="s">
        <v>67</v>
      </c>
      <c r="C4" s="19" t="s">
        <v>68</v>
      </c>
      <c r="D4" s="18" t="s">
        <v>69</v>
      </c>
      <c r="E4" s="16" t="s">
        <v>70</v>
      </c>
      <c r="F4" s="16" t="s">
        <v>71</v>
      </c>
      <c r="G4" s="16" t="s">
        <v>72</v>
      </c>
      <c r="H4" s="16" t="s">
        <v>73</v>
      </c>
      <c r="I4" s="16" t="s">
        <v>95</v>
      </c>
      <c r="J4" s="16" t="s">
        <v>74</v>
      </c>
      <c r="K4" s="16" t="s">
        <v>75</v>
      </c>
      <c r="L4" s="16" t="s">
        <v>76</v>
      </c>
      <c r="M4" s="16" t="s">
        <v>66</v>
      </c>
      <c r="N4" s="16" t="s">
        <v>67</v>
      </c>
      <c r="O4" s="19" t="s">
        <v>68</v>
      </c>
      <c r="P4" s="18" t="s">
        <v>69</v>
      </c>
      <c r="Q4" s="16" t="s">
        <v>70</v>
      </c>
      <c r="R4" s="16" t="s">
        <v>71</v>
      </c>
      <c r="S4" s="16" t="s">
        <v>72</v>
      </c>
      <c r="T4" s="16" t="s">
        <v>73</v>
      </c>
      <c r="U4" s="16" t="s">
        <v>77</v>
      </c>
      <c r="V4" s="16" t="s">
        <v>74</v>
      </c>
      <c r="W4" s="16" t="s">
        <v>75</v>
      </c>
      <c r="X4" s="16" t="s">
        <v>76</v>
      </c>
      <c r="Y4" s="16" t="s">
        <v>66</v>
      </c>
      <c r="Z4" s="16" t="s">
        <v>67</v>
      </c>
      <c r="AA4" s="19" t="s">
        <v>68</v>
      </c>
      <c r="AB4" s="18" t="s">
        <v>69</v>
      </c>
      <c r="AC4" s="16" t="s">
        <v>70</v>
      </c>
    </row>
    <row r="5" spans="1:29">
      <c r="A5" s="20" t="s">
        <v>35</v>
      </c>
      <c r="B5" s="14">
        <v>1.661</v>
      </c>
      <c r="C5" s="14">
        <v>1.5629999999999999</v>
      </c>
      <c r="D5" s="14">
        <v>1.5580000000000001</v>
      </c>
      <c r="E5" s="14">
        <v>1.5649999999999999</v>
      </c>
      <c r="F5" s="14">
        <v>1.571</v>
      </c>
      <c r="G5" s="14">
        <v>1.48</v>
      </c>
      <c r="H5" s="14">
        <v>1.5070000000000001</v>
      </c>
      <c r="I5" s="14">
        <v>1.5270000000000001</v>
      </c>
      <c r="J5" s="14">
        <v>1.4850000000000001</v>
      </c>
      <c r="K5" s="14">
        <v>1.5290000000000001</v>
      </c>
      <c r="L5" s="14">
        <v>1.4890000000000001</v>
      </c>
      <c r="M5" s="14">
        <v>1.4670000000000001</v>
      </c>
      <c r="N5" s="14">
        <v>1.4119999999999999</v>
      </c>
      <c r="O5" s="14">
        <v>1.448</v>
      </c>
      <c r="P5" s="14">
        <v>1.4850000000000001</v>
      </c>
      <c r="Q5" s="14">
        <v>1.4810000000000001</v>
      </c>
      <c r="R5" s="14">
        <v>1.5130000000000001</v>
      </c>
      <c r="S5" s="14">
        <v>1.54</v>
      </c>
      <c r="T5" s="14">
        <v>1.6240000000000001</v>
      </c>
      <c r="U5" s="14">
        <v>1.7989999999999999</v>
      </c>
      <c r="V5" s="14">
        <v>1.986</v>
      </c>
      <c r="W5" s="14">
        <v>2.198</v>
      </c>
      <c r="X5" s="14">
        <v>2.41</v>
      </c>
      <c r="Y5" s="14">
        <v>2.6659999999999999</v>
      </c>
      <c r="Z5" s="14">
        <v>2.8770000000000002</v>
      </c>
      <c r="AA5" s="14">
        <v>3.1160000000000001</v>
      </c>
      <c r="AB5" s="14">
        <v>3.3450000000000002</v>
      </c>
      <c r="AC5" s="14">
        <v>3.585</v>
      </c>
    </row>
    <row r="6" spans="1:29">
      <c r="A6" s="14" t="s">
        <v>44</v>
      </c>
      <c r="B6" s="14">
        <v>-0.48099999999999998</v>
      </c>
      <c r="C6" s="14">
        <v>-0.497</v>
      </c>
      <c r="D6" s="14">
        <v>-0.505</v>
      </c>
      <c r="E6" s="14">
        <v>-0.501</v>
      </c>
      <c r="F6" s="14">
        <v>-0.48699999999999999</v>
      </c>
      <c r="G6" s="14">
        <v>-0.48399999999999999</v>
      </c>
      <c r="H6" s="14">
        <v>-0.48099999999999998</v>
      </c>
      <c r="I6" s="14">
        <v>-0.48399999999999999</v>
      </c>
      <c r="J6" s="14">
        <v>-0.49099999999999999</v>
      </c>
      <c r="K6" s="14">
        <v>-0.498</v>
      </c>
      <c r="L6" s="14">
        <v>-0.49199999999999999</v>
      </c>
      <c r="M6" s="14">
        <v>-0.47700000000000004</v>
      </c>
      <c r="N6" s="14">
        <v>-0.48699999999999999</v>
      </c>
      <c r="O6" s="14">
        <v>-0.502</v>
      </c>
      <c r="P6" s="14">
        <v>-0.47700000000000004</v>
      </c>
      <c r="Q6" s="14">
        <v>-0.33500000000000002</v>
      </c>
      <c r="R6" s="14">
        <v>-0.23700000000000002</v>
      </c>
      <c r="S6" s="14">
        <v>1.3000000000000001E-2</v>
      </c>
      <c r="T6" s="14">
        <v>0.28700000000000003</v>
      </c>
      <c r="U6" s="14">
        <v>0.85199999999999998</v>
      </c>
      <c r="V6" s="14">
        <v>0.99199999999999999</v>
      </c>
      <c r="W6" s="14">
        <v>1.2490000000000001</v>
      </c>
      <c r="X6" s="14">
        <v>2.2330000000000001</v>
      </c>
      <c r="Y6" s="14">
        <v>2.629</v>
      </c>
      <c r="Z6" s="14">
        <v>2.8279999999999998</v>
      </c>
      <c r="AA6" s="14">
        <v>3.0180000000000002</v>
      </c>
      <c r="AB6" s="14">
        <v>3.3370000000000002</v>
      </c>
      <c r="AC6" s="14">
        <v>3.5340000000000003</v>
      </c>
    </row>
    <row r="7" spans="1:29">
      <c r="A7" s="14" t="s">
        <v>51</v>
      </c>
      <c r="B7" s="34">
        <f t="shared" ref="B7:AC7" si="0">PMT(B5/1200,25*12,100000)*-1</f>
        <v>407.54510878924629</v>
      </c>
      <c r="C7" s="34">
        <f t="shared" si="0"/>
        <v>402.90314248393889</v>
      </c>
      <c r="D7" s="34">
        <f t="shared" si="0"/>
        <v>402.66718575557871</v>
      </c>
      <c r="E7" s="34">
        <f t="shared" si="0"/>
        <v>402.99754906708682</v>
      </c>
      <c r="F7" s="34">
        <f t="shared" si="0"/>
        <v>403.28085072393731</v>
      </c>
      <c r="G7" s="34">
        <f t="shared" si="0"/>
        <v>398.99731544258015</v>
      </c>
      <c r="H7" s="34">
        <f t="shared" si="0"/>
        <v>400.26530298742159</v>
      </c>
      <c r="I7" s="34">
        <f t="shared" si="0"/>
        <v>401.2061590541723</v>
      </c>
      <c r="J7" s="34">
        <f t="shared" si="0"/>
        <v>399.23193995839716</v>
      </c>
      <c r="K7" s="34">
        <f t="shared" si="0"/>
        <v>401.30031981227398</v>
      </c>
      <c r="L7" s="34">
        <f t="shared" si="0"/>
        <v>399.41970110317141</v>
      </c>
      <c r="M7" s="34">
        <f t="shared" si="0"/>
        <v>398.38769171793467</v>
      </c>
      <c r="N7" s="34">
        <f t="shared" si="0"/>
        <v>395.81491087111266</v>
      </c>
      <c r="O7" s="34">
        <f t="shared" si="0"/>
        <v>397.49774280690502</v>
      </c>
      <c r="P7" s="34">
        <f t="shared" si="0"/>
        <v>399.23193995839716</v>
      </c>
      <c r="Q7" s="34">
        <f t="shared" si="0"/>
        <v>399.04423350848197</v>
      </c>
      <c r="R7" s="34">
        <f t="shared" si="0"/>
        <v>400.54741632112388</v>
      </c>
      <c r="S7" s="34">
        <f t="shared" si="0"/>
        <v>401.81844816962007</v>
      </c>
      <c r="T7" s="34">
        <f t="shared" si="0"/>
        <v>405.78868235101595</v>
      </c>
      <c r="U7" s="34">
        <f t="shared" si="0"/>
        <v>414.13720034084724</v>
      </c>
      <c r="V7" s="34">
        <f t="shared" si="0"/>
        <v>423.17309270913091</v>
      </c>
      <c r="W7" s="34">
        <f t="shared" si="0"/>
        <v>433.55989146665803</v>
      </c>
      <c r="X7" s="34">
        <f t="shared" si="0"/>
        <v>444.09770226981834</v>
      </c>
      <c r="Y7" s="34">
        <f t="shared" si="0"/>
        <v>457.02252356381746</v>
      </c>
      <c r="Z7" s="34">
        <f t="shared" si="0"/>
        <v>467.8386178057429</v>
      </c>
      <c r="AA7" s="34">
        <f t="shared" si="0"/>
        <v>480.26668812597956</v>
      </c>
      <c r="AB7" s="34">
        <f t="shared" si="0"/>
        <v>492.34928341399831</v>
      </c>
      <c r="AC7" s="34">
        <f t="shared" si="0"/>
        <v>505.19380371595526</v>
      </c>
    </row>
    <row r="10" spans="1:29">
      <c r="B10" s="16"/>
      <c r="C10" s="19"/>
      <c r="D10" s="18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9"/>
      <c r="P10" s="18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9"/>
      <c r="AB10" s="18"/>
      <c r="AC10" s="16"/>
    </row>
    <row r="12" spans="1:29">
      <c r="A12" s="14" t="s">
        <v>116</v>
      </c>
    </row>
    <row r="15" spans="1:29">
      <c r="A15" s="16"/>
      <c r="B15" s="16"/>
      <c r="C15" s="16"/>
      <c r="D15" s="18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8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8"/>
      <c r="AC15" s="16"/>
    </row>
    <row r="16" spans="1:29">
      <c r="A16" s="16"/>
      <c r="B16" s="16"/>
      <c r="C16" s="16"/>
      <c r="D16" s="19"/>
      <c r="E16" s="18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9"/>
      <c r="Q16" s="18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9"/>
      <c r="AC16" s="18"/>
    </row>
    <row r="17" spans="1:29">
      <c r="A17" s="17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8"/>
    </row>
    <row r="18" spans="1:29">
      <c r="A18" s="16"/>
      <c r="B18" s="16"/>
      <c r="C18" s="16"/>
      <c r="D18" s="16"/>
      <c r="E18" s="18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>
      <c r="A19" s="16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</row>
    <row r="22" spans="1:29">
      <c r="B22" s="16"/>
      <c r="C22" s="16"/>
      <c r="D22" s="16"/>
      <c r="E22" s="16"/>
      <c r="F22" s="16"/>
      <c r="G22" s="16"/>
      <c r="H22" s="16"/>
      <c r="I22" s="18"/>
      <c r="O22" s="16"/>
    </row>
    <row r="23" spans="1:29">
      <c r="B23" s="16"/>
      <c r="C23" s="16"/>
      <c r="D23" s="16"/>
      <c r="E23" s="16"/>
      <c r="F23" s="16"/>
      <c r="G23" s="16"/>
      <c r="H23" s="16"/>
      <c r="I23" s="19"/>
      <c r="J23" s="18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9"/>
      <c r="V23" s="18"/>
      <c r="W23" s="16"/>
      <c r="X23" s="16"/>
      <c r="Y23" s="16"/>
      <c r="Z23" s="16"/>
      <c r="AA23" s="16"/>
      <c r="AB23" s="16"/>
      <c r="AC23" s="16"/>
    </row>
    <row r="24" spans="1:29">
      <c r="A24" s="17"/>
    </row>
    <row r="25" spans="1:29">
      <c r="A25" s="16"/>
    </row>
    <row r="26" spans="1:29">
      <c r="A26" s="16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E37"/>
  <sheetViews>
    <sheetView workbookViewId="0">
      <selection activeCell="A2" sqref="A2"/>
    </sheetView>
  </sheetViews>
  <sheetFormatPr baseColWidth="10" defaultColWidth="9.140625" defaultRowHeight="12.75"/>
  <cols>
    <col min="1" max="1" width="9.140625" style="1" customWidth="1"/>
    <col min="2" max="3" width="12.7109375" style="1" customWidth="1"/>
    <col min="4" max="4" width="36.28515625" style="1" customWidth="1"/>
    <col min="5" max="16384" width="9.140625" style="1"/>
  </cols>
  <sheetData>
    <row r="1" spans="1:5">
      <c r="A1" s="1" t="s">
        <v>132</v>
      </c>
    </row>
    <row r="2" spans="1:5" ht="14.25">
      <c r="A2" s="7" t="s">
        <v>86</v>
      </c>
    </row>
    <row r="4" spans="1:5">
      <c r="B4" s="3">
        <v>2021</v>
      </c>
      <c r="C4" s="3">
        <v>2022</v>
      </c>
      <c r="D4" s="3" t="s">
        <v>94</v>
      </c>
    </row>
    <row r="5" spans="1:5">
      <c r="A5" s="1" t="s">
        <v>4</v>
      </c>
      <c r="B5" s="32">
        <v>1832</v>
      </c>
      <c r="C5" s="32">
        <v>1862</v>
      </c>
      <c r="D5" s="35">
        <v>1.6157518331722853E-2</v>
      </c>
    </row>
    <row r="6" spans="1:5">
      <c r="A6" s="1" t="s">
        <v>18</v>
      </c>
      <c r="B6">
        <v>790</v>
      </c>
      <c r="C6">
        <v>771</v>
      </c>
      <c r="D6" s="35">
        <v>-2.4241487271922768E-2</v>
      </c>
    </row>
    <row r="7" spans="1:5">
      <c r="A7" s="1" t="s">
        <v>19</v>
      </c>
      <c r="B7" s="32">
        <v>1708</v>
      </c>
      <c r="C7" s="32">
        <v>1720</v>
      </c>
      <c r="D7" s="35">
        <v>6.4848287662759851E-3</v>
      </c>
    </row>
    <row r="8" spans="1:5">
      <c r="A8" s="1" t="s">
        <v>5</v>
      </c>
      <c r="B8">
        <v>1011</v>
      </c>
      <c r="C8">
        <v>1049</v>
      </c>
      <c r="D8" s="35">
        <v>3.7744508589458547E-2</v>
      </c>
    </row>
    <row r="9" spans="1:5">
      <c r="A9" s="1" t="s">
        <v>6</v>
      </c>
      <c r="B9" s="32">
        <v>1160</v>
      </c>
      <c r="C9" s="32">
        <v>1216</v>
      </c>
      <c r="D9" s="35">
        <v>4.7663500914784107E-2</v>
      </c>
    </row>
    <row r="10" spans="1:5">
      <c r="A10" s="1" t="s">
        <v>7</v>
      </c>
      <c r="B10" s="32">
        <v>1238</v>
      </c>
      <c r="C10" s="32">
        <v>1338</v>
      </c>
      <c r="D10" s="35">
        <v>8.094545860626369E-2</v>
      </c>
    </row>
    <row r="11" spans="1:5">
      <c r="A11" s="1" t="s">
        <v>20</v>
      </c>
      <c r="B11" s="32">
        <v>1571</v>
      </c>
      <c r="C11" s="32">
        <v>1656</v>
      </c>
      <c r="D11" s="35">
        <v>5.4033464525398145E-2</v>
      </c>
    </row>
    <row r="12" spans="1:5">
      <c r="A12" s="1" t="s">
        <v>41</v>
      </c>
      <c r="B12" s="32">
        <v>1213.4000000000001</v>
      </c>
      <c r="C12" s="32">
        <v>1256.7250000000001</v>
      </c>
      <c r="D12" s="35">
        <v>3.5705455744189901E-2</v>
      </c>
    </row>
    <row r="14" spans="1:5">
      <c r="B14" s="3"/>
      <c r="C14" s="3"/>
      <c r="D14" s="3"/>
    </row>
    <row r="15" spans="1:5">
      <c r="B15" s="25"/>
      <c r="C15" s="25"/>
    </row>
    <row r="16" spans="1:5">
      <c r="C16" s="3"/>
      <c r="D16" s="3"/>
      <c r="E16" s="3"/>
    </row>
    <row r="17" spans="1:5">
      <c r="A17" s="1" t="s">
        <v>116</v>
      </c>
      <c r="C17" s="25"/>
      <c r="D17" s="25"/>
    </row>
    <row r="18" spans="1:5">
      <c r="B18" s="3"/>
      <c r="C18" s="3"/>
      <c r="D18" s="3"/>
    </row>
    <row r="19" spans="1:5">
      <c r="B19" s="32"/>
      <c r="C19" s="32"/>
      <c r="D19" s="35"/>
    </row>
    <row r="20" spans="1:5">
      <c r="B20"/>
      <c r="C20"/>
      <c r="D20" s="35"/>
    </row>
    <row r="21" spans="1:5">
      <c r="B21" s="32"/>
      <c r="C21" s="32"/>
      <c r="D21" s="35"/>
    </row>
    <row r="22" spans="1:5">
      <c r="B22"/>
      <c r="C22"/>
      <c r="D22" s="35"/>
    </row>
    <row r="23" spans="1:5">
      <c r="B23" s="32"/>
      <c r="C23" s="32"/>
      <c r="D23" s="35"/>
    </row>
    <row r="24" spans="1:5">
      <c r="B24" s="32"/>
      <c r="C24" s="32"/>
      <c r="D24" s="35"/>
    </row>
    <row r="25" spans="1:5">
      <c r="B25" s="32"/>
      <c r="C25" s="32"/>
      <c r="D25" s="35"/>
    </row>
    <row r="26" spans="1:5">
      <c r="B26" s="36"/>
      <c r="C26" s="36"/>
      <c r="D26" s="35"/>
      <c r="E26" s="24"/>
    </row>
    <row r="27" spans="1:5">
      <c r="B27" s="7"/>
    </row>
    <row r="29" spans="1:5">
      <c r="C29" s="3"/>
      <c r="D29" s="3"/>
      <c r="E29" s="3"/>
    </row>
    <row r="30" spans="1:5">
      <c r="C30" s="25"/>
      <c r="D30" s="25"/>
      <c r="E30" s="24"/>
    </row>
    <row r="31" spans="1:5">
      <c r="C31" s="25"/>
      <c r="D31" s="25"/>
      <c r="E31" s="24"/>
    </row>
    <row r="32" spans="1:5">
      <c r="C32" s="25"/>
      <c r="D32" s="25"/>
      <c r="E32" s="24"/>
    </row>
    <row r="33" spans="3:5">
      <c r="C33" s="25"/>
      <c r="D33" s="25"/>
      <c r="E33" s="24"/>
    </row>
    <row r="34" spans="3:5">
      <c r="C34" s="25"/>
      <c r="D34" s="25"/>
      <c r="E34" s="24"/>
    </row>
    <row r="35" spans="3:5">
      <c r="C35" s="25"/>
      <c r="D35" s="25"/>
      <c r="E35" s="24"/>
    </row>
    <row r="36" spans="3:5">
      <c r="C36" s="25"/>
      <c r="D36" s="25"/>
      <c r="E36" s="24"/>
    </row>
    <row r="37" spans="3:5">
      <c r="E37" s="24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C28"/>
  <sheetViews>
    <sheetView workbookViewId="0">
      <selection activeCell="A14" sqref="A14"/>
    </sheetView>
  </sheetViews>
  <sheetFormatPr baseColWidth="10" defaultRowHeight="12.75"/>
  <cols>
    <col min="1" max="1" width="15.7109375" customWidth="1"/>
  </cols>
  <sheetData>
    <row r="1" spans="1:3">
      <c r="A1" t="s">
        <v>137</v>
      </c>
    </row>
    <row r="2" spans="1:3">
      <c r="A2" t="s">
        <v>121</v>
      </c>
    </row>
    <row r="6" spans="1:3">
      <c r="B6">
        <v>2020</v>
      </c>
      <c r="C6">
        <v>2021</v>
      </c>
    </row>
    <row r="7" spans="1:3">
      <c r="A7" t="s">
        <v>127</v>
      </c>
      <c r="B7" s="43">
        <v>4.9290962975988277</v>
      </c>
      <c r="C7" s="43">
        <v>5.010714702109393</v>
      </c>
    </row>
    <row r="8" spans="1:3">
      <c r="A8" t="s">
        <v>122</v>
      </c>
      <c r="B8" s="43">
        <v>3.0471444614974694</v>
      </c>
      <c r="C8" s="43">
        <v>2.9334885711656438</v>
      </c>
    </row>
    <row r="9" spans="1:3">
      <c r="A9" t="s">
        <v>123</v>
      </c>
      <c r="B9" s="43">
        <v>4.8205826549184874</v>
      </c>
      <c r="C9" s="43">
        <v>4.4374768684507</v>
      </c>
    </row>
    <row r="10" spans="1:3">
      <c r="A10" t="s">
        <v>124</v>
      </c>
      <c r="B10" s="43">
        <v>3.5127717391304349</v>
      </c>
      <c r="C10" s="43">
        <v>3.4494535519125682</v>
      </c>
    </row>
    <row r="11" spans="1:3">
      <c r="A11" t="s">
        <v>125</v>
      </c>
      <c r="B11" s="43">
        <v>4.332096988485385</v>
      </c>
      <c r="C11" s="43">
        <v>4.3899553233378761</v>
      </c>
    </row>
    <row r="12" spans="1:3">
      <c r="A12" t="s">
        <v>126</v>
      </c>
      <c r="B12" s="43">
        <v>3.8084645713082104</v>
      </c>
      <c r="C12" s="43">
        <v>3.9111334718325423</v>
      </c>
    </row>
    <row r="13" spans="1:3" ht="25.5">
      <c r="A13" s="48" t="s">
        <v>140</v>
      </c>
      <c r="B13" s="43">
        <v>5.042095435589359</v>
      </c>
      <c r="C13" s="43">
        <v>5.1662864072303112</v>
      </c>
    </row>
    <row r="14" spans="1:3">
      <c r="A14" t="s">
        <v>41</v>
      </c>
      <c r="B14" s="43">
        <v>4.3837834870443571</v>
      </c>
      <c r="C14" s="43">
        <v>4.1852924944812369</v>
      </c>
    </row>
    <row r="20" spans="2:3">
      <c r="B20">
        <v>2018</v>
      </c>
      <c r="C20">
        <v>2019</v>
      </c>
    </row>
    <row r="21" spans="2:3">
      <c r="B21" s="36">
        <v>4.7719030666939446</v>
      </c>
      <c r="C21" s="36">
        <v>4.7505423100739286</v>
      </c>
    </row>
    <row r="22" spans="2:3">
      <c r="B22" s="36">
        <v>2.5993659535109495</v>
      </c>
      <c r="C22" s="36">
        <v>2.6920413711470115</v>
      </c>
    </row>
    <row r="23" spans="2:3">
      <c r="B23" s="36">
        <v>5.1270202020202023</v>
      </c>
      <c r="C23" s="36">
        <v>5.295003255208333</v>
      </c>
    </row>
    <row r="24" spans="2:3">
      <c r="B24" s="36">
        <v>3.3431525122276566</v>
      </c>
      <c r="C24" s="36">
        <v>3.257799941546105</v>
      </c>
    </row>
    <row r="25" spans="2:3">
      <c r="B25" s="36">
        <v>4.5207707707707714</v>
      </c>
      <c r="C25" s="36">
        <v>4.5487075617283956</v>
      </c>
    </row>
    <row r="26" spans="2:3">
      <c r="B26" s="36">
        <v>3.4951361330546606</v>
      </c>
      <c r="C26" s="36">
        <v>3.7485074079671374</v>
      </c>
    </row>
    <row r="27" spans="2:3">
      <c r="B27" s="36">
        <v>4.8974934110761872</v>
      </c>
      <c r="C27" s="36">
        <v>4.8744978403959243</v>
      </c>
    </row>
    <row r="28" spans="2:3">
      <c r="B28" s="36">
        <v>4.5136042805100187</v>
      </c>
      <c r="C28" s="36">
        <v>4.3635371179039311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H36"/>
  <sheetViews>
    <sheetView workbookViewId="0">
      <selection activeCell="A2" sqref="A2"/>
    </sheetView>
  </sheetViews>
  <sheetFormatPr baseColWidth="10" defaultColWidth="9.140625" defaultRowHeight="12.75"/>
  <cols>
    <col min="1" max="1" width="17.85546875" style="1" customWidth="1"/>
    <col min="2" max="6" width="9.140625" style="1" customWidth="1"/>
    <col min="7" max="7" width="11.7109375" style="1" customWidth="1"/>
    <col min="8" max="16384" width="9.140625" style="1"/>
  </cols>
  <sheetData>
    <row r="1" spans="1:2">
      <c r="A1" s="4" t="s">
        <v>138</v>
      </c>
    </row>
    <row r="2" spans="1:2">
      <c r="A2" s="7" t="s">
        <v>117</v>
      </c>
    </row>
    <row r="4" spans="1:2">
      <c r="A4" s="1" t="s">
        <v>79</v>
      </c>
      <c r="B4">
        <v>434.61238347024641</v>
      </c>
    </row>
    <row r="5" spans="1:2">
      <c r="A5" s="1" t="s">
        <v>21</v>
      </c>
      <c r="B5">
        <v>651.99836231330028</v>
      </c>
    </row>
    <row r="6" spans="1:2">
      <c r="A6" s="1" t="s">
        <v>22</v>
      </c>
      <c r="B6">
        <v>659.68301785347182</v>
      </c>
    </row>
    <row r="7" spans="1:2">
      <c r="A7" s="1" t="s">
        <v>23</v>
      </c>
      <c r="B7">
        <v>706.92782998922428</v>
      </c>
    </row>
    <row r="8" spans="1:2">
      <c r="A8" s="1" t="s">
        <v>24</v>
      </c>
      <c r="B8">
        <v>517.33040520142254</v>
      </c>
    </row>
    <row r="9" spans="1:2">
      <c r="A9" s="1" t="s">
        <v>25</v>
      </c>
      <c r="B9">
        <v>704.59207503075243</v>
      </c>
    </row>
    <row r="10" spans="1:2">
      <c r="A10" s="1" t="s">
        <v>10</v>
      </c>
      <c r="B10">
        <v>754.44319445907263</v>
      </c>
    </row>
    <row r="11" spans="1:2">
      <c r="A11" s="1" t="s">
        <v>50</v>
      </c>
      <c r="B11">
        <v>510.09776723026675</v>
      </c>
    </row>
    <row r="12" spans="1:2">
      <c r="A12" s="1" t="s">
        <v>26</v>
      </c>
      <c r="B12">
        <v>660.91327442930015</v>
      </c>
    </row>
    <row r="13" spans="1:2">
      <c r="A13" s="1" t="s">
        <v>9</v>
      </c>
      <c r="B13">
        <v>603.73184756920432</v>
      </c>
    </row>
    <row r="14" spans="1:2">
      <c r="A14" s="1" t="s">
        <v>27</v>
      </c>
      <c r="B14">
        <v>638.71010975921683</v>
      </c>
    </row>
    <row r="15" spans="1:2">
      <c r="A15" s="1" t="s">
        <v>16</v>
      </c>
      <c r="B15">
        <v>640.95680254632941</v>
      </c>
    </row>
    <row r="16" spans="1:2">
      <c r="A16" s="1" t="s">
        <v>28</v>
      </c>
      <c r="B16">
        <v>688.50958140943067</v>
      </c>
    </row>
    <row r="17" spans="1:8">
      <c r="A17" s="1" t="s">
        <v>29</v>
      </c>
      <c r="B17">
        <v>583.74328113660579</v>
      </c>
    </row>
    <row r="18" spans="1:8">
      <c r="A18" s="1" t="s">
        <v>30</v>
      </c>
      <c r="B18">
        <v>751.85363781617662</v>
      </c>
    </row>
    <row r="19" spans="1:8">
      <c r="A19" s="1" t="s">
        <v>90</v>
      </c>
      <c r="B19">
        <v>1062.2129338258974</v>
      </c>
    </row>
    <row r="20" spans="1:8">
      <c r="A20" s="1" t="s">
        <v>31</v>
      </c>
      <c r="B20">
        <v>511.94198801736104</v>
      </c>
      <c r="G20" s="28"/>
      <c r="H20" s="28"/>
    </row>
    <row r="21" spans="1:8">
      <c r="A21" s="1" t="s">
        <v>78</v>
      </c>
      <c r="B21">
        <v>459.50005301040181</v>
      </c>
    </row>
    <row r="22" spans="1:8">
      <c r="A22" s="1" t="s">
        <v>8</v>
      </c>
      <c r="B22">
        <v>634.6734006530786</v>
      </c>
    </row>
    <row r="25" spans="1:8">
      <c r="A25" s="1" t="s">
        <v>116</v>
      </c>
    </row>
    <row r="28" spans="1:8">
      <c r="G28" s="28"/>
      <c r="H28" s="28"/>
    </row>
    <row r="34" spans="7:8">
      <c r="G34" s="28"/>
      <c r="H34" s="28"/>
    </row>
    <row r="36" spans="7:8">
      <c r="G36" s="28"/>
      <c r="H36" s="28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X17"/>
  <sheetViews>
    <sheetView workbookViewId="0">
      <selection activeCell="F28" sqref="F28"/>
    </sheetView>
  </sheetViews>
  <sheetFormatPr baseColWidth="10" defaultColWidth="9.140625" defaultRowHeight="12.75"/>
  <cols>
    <col min="1" max="16384" width="9.140625" style="1"/>
  </cols>
  <sheetData>
    <row r="1" spans="1:24">
      <c r="A1" s="1" t="s">
        <v>139</v>
      </c>
    </row>
    <row r="2" spans="1:24">
      <c r="A2" s="7" t="s">
        <v>87</v>
      </c>
    </row>
    <row r="4" spans="1:24">
      <c r="B4" s="38">
        <v>2003</v>
      </c>
      <c r="C4" s="38">
        <v>2004</v>
      </c>
      <c r="D4" s="38">
        <v>2005</v>
      </c>
      <c r="E4" s="38">
        <v>2005</v>
      </c>
      <c r="F4" s="38">
        <v>2006</v>
      </c>
      <c r="G4" s="38">
        <v>2007</v>
      </c>
      <c r="H4" s="38">
        <v>2008</v>
      </c>
      <c r="I4" s="38">
        <v>2009</v>
      </c>
      <c r="J4" s="38">
        <v>2010</v>
      </c>
      <c r="K4" s="38">
        <v>2011</v>
      </c>
      <c r="L4" s="38">
        <v>2012</v>
      </c>
      <c r="M4" s="38">
        <v>2013</v>
      </c>
      <c r="N4" s="38">
        <v>2014</v>
      </c>
      <c r="O4" s="38">
        <v>2015</v>
      </c>
      <c r="P4" s="38">
        <v>2016</v>
      </c>
      <c r="Q4" s="39">
        <v>2017</v>
      </c>
      <c r="R4" s="39">
        <v>2018</v>
      </c>
      <c r="S4" s="38">
        <v>2019</v>
      </c>
      <c r="T4" s="40">
        <v>2020</v>
      </c>
      <c r="U4" s="38">
        <v>2021</v>
      </c>
      <c r="V4" s="40">
        <v>2022</v>
      </c>
    </row>
    <row r="5" spans="1:24">
      <c r="A5" s="1" t="s">
        <v>16</v>
      </c>
      <c r="B5" s="41">
        <v>601.87579834829296</v>
      </c>
      <c r="C5" s="41">
        <v>936.71747413814296</v>
      </c>
      <c r="D5" s="42">
        <v>817.864456830628</v>
      </c>
      <c r="E5" s="42">
        <v>817.864456830628</v>
      </c>
      <c r="F5" s="42">
        <v>901.56208932161996</v>
      </c>
      <c r="G5" s="42">
        <v>826.27546723519595</v>
      </c>
      <c r="H5" s="42">
        <v>1030.92118290386</v>
      </c>
      <c r="I5" s="42">
        <v>973.73232347459896</v>
      </c>
      <c r="J5" s="42">
        <v>672.45367322949801</v>
      </c>
      <c r="K5" s="42">
        <v>561.14880795236797</v>
      </c>
      <c r="L5" s="43">
        <v>518.65894968627697</v>
      </c>
      <c r="M5" s="43">
        <v>233.406581147682</v>
      </c>
      <c r="N5" s="43">
        <v>319.86843052047197</v>
      </c>
      <c r="O5" s="43">
        <v>289.196509616382</v>
      </c>
      <c r="P5" s="43">
        <v>315.27179261431297</v>
      </c>
      <c r="Q5" s="43">
        <v>227.54325234338501</v>
      </c>
      <c r="R5" s="43">
        <v>389.92321810895697</v>
      </c>
      <c r="S5" s="44">
        <v>343.21590784067712</v>
      </c>
      <c r="T5">
        <v>429.17704359216282</v>
      </c>
      <c r="U5" s="1">
        <v>683.73580349044482</v>
      </c>
      <c r="V5" s="1">
        <v>640.95680254632941</v>
      </c>
    </row>
    <row r="6" spans="1:24">
      <c r="A6" s="1" t="s">
        <v>8</v>
      </c>
      <c r="B6" s="41">
        <v>627.55817248745097</v>
      </c>
      <c r="C6" s="41">
        <v>740.22002670093605</v>
      </c>
      <c r="D6" s="42">
        <v>918.97483564343304</v>
      </c>
      <c r="E6" s="42">
        <v>918.97483564343304</v>
      </c>
      <c r="F6" s="42">
        <v>1058.5306288828899</v>
      </c>
      <c r="G6" s="42">
        <v>902.04785820195798</v>
      </c>
      <c r="H6" s="42">
        <v>897.95765940719104</v>
      </c>
      <c r="I6" s="42">
        <v>877.05200470514501</v>
      </c>
      <c r="J6" s="42">
        <v>581.28536709478897</v>
      </c>
      <c r="K6" s="42">
        <v>302.18951396345301</v>
      </c>
      <c r="L6" s="43">
        <v>164.65254960222001</v>
      </c>
      <c r="M6" s="43">
        <v>202.94148097105699</v>
      </c>
      <c r="N6" s="43">
        <v>279.60884858923998</v>
      </c>
      <c r="O6" s="43">
        <v>200.873115868112</v>
      </c>
      <c r="P6" s="43">
        <v>199.34504336747599</v>
      </c>
      <c r="Q6" s="43">
        <v>275.69778253738798</v>
      </c>
      <c r="R6" s="43">
        <v>360.108554509908</v>
      </c>
      <c r="S6">
        <v>387.88394335345941</v>
      </c>
      <c r="T6">
        <v>309.21364104033222</v>
      </c>
      <c r="U6" s="1">
        <v>499.06718581431102</v>
      </c>
      <c r="V6" s="1">
        <v>634.67340065307906</v>
      </c>
    </row>
    <row r="10" spans="1:24">
      <c r="C10" s="3"/>
      <c r="D10" s="3"/>
      <c r="E10" s="3"/>
      <c r="F10" s="3"/>
      <c r="G10" s="3"/>
      <c r="H10" s="3"/>
      <c r="I10" s="3"/>
      <c r="J10" s="3"/>
      <c r="K10" s="3"/>
    </row>
    <row r="11" spans="1:24">
      <c r="B11" s="3"/>
      <c r="C11" s="30"/>
      <c r="D11" s="30"/>
      <c r="E11" s="30"/>
      <c r="F11" s="30"/>
      <c r="G11" s="30"/>
      <c r="H11" s="30"/>
      <c r="I11" s="30"/>
      <c r="J11" s="30"/>
    </row>
    <row r="12" spans="1:24">
      <c r="B12" s="38">
        <v>2001</v>
      </c>
      <c r="C12" s="38">
        <v>2002</v>
      </c>
      <c r="D12" s="38">
        <v>2003</v>
      </c>
      <c r="E12" s="38">
        <v>2004</v>
      </c>
      <c r="F12" s="38">
        <v>2005</v>
      </c>
      <c r="G12" s="38">
        <v>2005</v>
      </c>
      <c r="H12" s="38">
        <v>2006</v>
      </c>
      <c r="I12" s="38">
        <v>2007</v>
      </c>
      <c r="J12" s="38">
        <v>2008</v>
      </c>
      <c r="K12" s="38">
        <v>2009</v>
      </c>
      <c r="L12" s="38">
        <v>2010</v>
      </c>
      <c r="M12" s="38">
        <v>2011</v>
      </c>
      <c r="N12" s="38">
        <v>2012</v>
      </c>
      <c r="O12" s="38">
        <v>2013</v>
      </c>
      <c r="P12" s="38">
        <v>2014</v>
      </c>
      <c r="Q12" s="38">
        <v>2015</v>
      </c>
      <c r="R12" s="38">
        <v>2016</v>
      </c>
      <c r="S12" s="39">
        <v>2017</v>
      </c>
      <c r="T12" s="39">
        <v>2018</v>
      </c>
      <c r="U12" s="38">
        <v>2019</v>
      </c>
      <c r="V12" s="40">
        <v>2020</v>
      </c>
      <c r="W12" s="38">
        <v>2021</v>
      </c>
      <c r="X12" s="40">
        <v>2022</v>
      </c>
    </row>
    <row r="13" spans="1:24">
      <c r="B13" s="41">
        <v>380.10763754346499</v>
      </c>
      <c r="C13" s="41">
        <v>478.88846473439298</v>
      </c>
      <c r="D13" s="41">
        <v>601.87579834829296</v>
      </c>
      <c r="E13" s="41">
        <v>936.71747413814296</v>
      </c>
      <c r="F13" s="42">
        <v>817.864456830628</v>
      </c>
      <c r="G13" s="42">
        <v>817.864456830628</v>
      </c>
      <c r="H13" s="42">
        <v>901.56208932161996</v>
      </c>
      <c r="I13" s="42">
        <v>826.27546723519595</v>
      </c>
      <c r="J13" s="42">
        <v>1030.92118290386</v>
      </c>
      <c r="K13" s="42">
        <v>973.73232347459896</v>
      </c>
      <c r="L13" s="42">
        <v>672.45367322949801</v>
      </c>
      <c r="M13" s="42">
        <v>561.14880795236797</v>
      </c>
      <c r="N13" s="43">
        <v>518.65894968627697</v>
      </c>
      <c r="O13" s="43">
        <v>233.406581147682</v>
      </c>
      <c r="P13" s="43">
        <v>319.86843052047197</v>
      </c>
      <c r="Q13" s="43">
        <v>289.196509616382</v>
      </c>
      <c r="R13" s="43">
        <v>315.27179261431297</v>
      </c>
      <c r="S13" s="43">
        <v>227.54325234338501</v>
      </c>
      <c r="T13" s="43">
        <v>389.92321810895697</v>
      </c>
      <c r="U13" s="44">
        <v>343.21590784067712</v>
      </c>
      <c r="V13">
        <v>429.17704359216282</v>
      </c>
      <c r="W13" s="1">
        <v>683.73580349044482</v>
      </c>
      <c r="X13" s="1">
        <v>640.95680254632941</v>
      </c>
    </row>
    <row r="14" spans="1:24">
      <c r="B14" s="41">
        <v>537.18187827702798</v>
      </c>
      <c r="C14" s="41">
        <v>614.18448491684705</v>
      </c>
      <c r="D14" s="41">
        <v>627.55817248745097</v>
      </c>
      <c r="E14" s="41">
        <v>740.22002670093605</v>
      </c>
      <c r="F14" s="42">
        <v>918.97483564343304</v>
      </c>
      <c r="G14" s="42">
        <v>918.97483564343304</v>
      </c>
      <c r="H14" s="42">
        <v>1058.5306288828899</v>
      </c>
      <c r="I14" s="42">
        <v>902.04785820195798</v>
      </c>
      <c r="J14" s="42">
        <v>897.95765940719104</v>
      </c>
      <c r="K14" s="42">
        <v>877.05200470514501</v>
      </c>
      <c r="L14" s="42">
        <v>581.28536709478897</v>
      </c>
      <c r="M14" s="42">
        <v>302.18951396345301</v>
      </c>
      <c r="N14" s="43">
        <v>164.65254960222001</v>
      </c>
      <c r="O14" s="43">
        <v>202.94148097105699</v>
      </c>
      <c r="P14" s="43">
        <v>279.60884858923998</v>
      </c>
      <c r="Q14" s="43">
        <v>200.873115868112</v>
      </c>
      <c r="R14" s="43">
        <v>199.34504336747599</v>
      </c>
      <c r="S14" s="43">
        <v>275.69778253738798</v>
      </c>
      <c r="T14" s="43">
        <v>360.108554509908</v>
      </c>
      <c r="U14">
        <v>387.88394335345941</v>
      </c>
      <c r="V14">
        <v>309.21364104033222</v>
      </c>
      <c r="W14" s="1">
        <v>499.06718581431102</v>
      </c>
      <c r="X14" s="1">
        <v>634.67340065307906</v>
      </c>
    </row>
    <row r="15" spans="1:24">
      <c r="C15" s="29"/>
      <c r="D15" s="29"/>
      <c r="E15" s="29"/>
      <c r="F15" s="29"/>
      <c r="J15" s="30"/>
      <c r="K15" s="30"/>
      <c r="L15" s="30"/>
      <c r="M15" s="30"/>
      <c r="N15" s="30"/>
      <c r="O15" s="30"/>
    </row>
    <row r="16" spans="1:24">
      <c r="C16" s="29"/>
      <c r="D16" s="29"/>
      <c r="E16" s="29"/>
      <c r="F16" s="29"/>
      <c r="G16" s="29"/>
      <c r="H16" s="30"/>
      <c r="I16" s="30"/>
      <c r="J16" s="30"/>
      <c r="K16" s="30"/>
      <c r="L16" s="30"/>
      <c r="M16" s="30"/>
      <c r="N16" s="30"/>
      <c r="O16" s="30"/>
    </row>
    <row r="17" spans="2:9">
      <c r="B17" s="29"/>
      <c r="C17" s="29"/>
      <c r="D17" s="29"/>
      <c r="E17" s="29"/>
      <c r="F17" s="29"/>
      <c r="G17" s="29"/>
      <c r="H17" s="29"/>
      <c r="I17" s="29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36"/>
  <sheetViews>
    <sheetView showGridLines="0" workbookViewId="0">
      <selection activeCell="B5" sqref="B5:M5"/>
    </sheetView>
  </sheetViews>
  <sheetFormatPr baseColWidth="10" defaultColWidth="9.140625" defaultRowHeight="12.75"/>
  <cols>
    <col min="1" max="1" width="29.7109375" style="1" customWidth="1"/>
    <col min="2" max="2" width="7.28515625" style="1" customWidth="1"/>
    <col min="3" max="9" width="7.7109375" style="1" customWidth="1"/>
    <col min="10" max="13" width="6.140625" style="1" bestFit="1" customWidth="1"/>
    <col min="14" max="16384" width="9.140625" style="1"/>
  </cols>
  <sheetData>
    <row r="1" spans="1:17">
      <c r="A1" s="1" t="s">
        <v>0</v>
      </c>
    </row>
    <row r="2" spans="1:17">
      <c r="A2" s="7" t="s">
        <v>83</v>
      </c>
    </row>
    <row r="3" spans="1:17">
      <c r="A3" s="4" t="s">
        <v>13</v>
      </c>
    </row>
    <row r="4" spans="1:17" ht="11.25" customHeight="1"/>
    <row r="5" spans="1:17">
      <c r="B5" s="5" t="s">
        <v>82</v>
      </c>
      <c r="C5" s="5" t="s">
        <v>81</v>
      </c>
      <c r="D5" s="5" t="s">
        <v>91</v>
      </c>
      <c r="E5" s="5" t="s">
        <v>92</v>
      </c>
      <c r="F5" s="5" t="s">
        <v>93</v>
      </c>
      <c r="G5" s="5" t="s">
        <v>109</v>
      </c>
      <c r="H5" s="5" t="s">
        <v>110</v>
      </c>
      <c r="I5" s="5" t="s">
        <v>111</v>
      </c>
      <c r="J5" s="5" t="s">
        <v>112</v>
      </c>
      <c r="K5" s="5" t="s">
        <v>113</v>
      </c>
      <c r="L5" s="5" t="s">
        <v>114</v>
      </c>
      <c r="M5" s="5" t="s">
        <v>115</v>
      </c>
    </row>
    <row r="6" spans="1:17">
      <c r="A6" s="4" t="s">
        <v>11</v>
      </c>
      <c r="B6" s="1">
        <v>-6.6385033192516545</v>
      </c>
      <c r="C6" s="1">
        <v>-21.881988646137973</v>
      </c>
      <c r="D6" s="1">
        <v>-8.8011088011088034</v>
      </c>
      <c r="E6" s="1">
        <v>-8.9243238481191192</v>
      </c>
      <c r="F6" s="1">
        <v>-6.7873303167420911</v>
      </c>
      <c r="G6" s="1">
        <v>9.8766791455626723</v>
      </c>
      <c r="H6" s="1">
        <v>-4.5687689969604932</v>
      </c>
      <c r="I6" s="1">
        <v>-3.1340684852002254</v>
      </c>
      <c r="J6" s="1">
        <v>-0.82227065583514447</v>
      </c>
      <c r="K6" s="1">
        <v>1.5031566289207321</v>
      </c>
      <c r="L6" s="1">
        <v>1.1346670647954582</v>
      </c>
      <c r="M6" s="1">
        <v>1.0185739964050367</v>
      </c>
    </row>
    <row r="7" spans="1:17">
      <c r="A7" s="4" t="s">
        <v>14</v>
      </c>
      <c r="B7" s="25">
        <v>-4.9329732943390052</v>
      </c>
      <c r="C7" s="25">
        <v>-26.531495093729106</v>
      </c>
      <c r="D7" s="25">
        <v>-9.1942634557782288</v>
      </c>
      <c r="E7" s="25">
        <v>-11.90405132188025</v>
      </c>
      <c r="F7" s="25">
        <v>-9.6300540370507726</v>
      </c>
      <c r="G7" s="25">
        <v>13.314352323917023</v>
      </c>
      <c r="H7" s="25">
        <v>-8.159156801629198</v>
      </c>
      <c r="I7" s="25">
        <v>-4.1418702652276878</v>
      </c>
      <c r="J7" s="25">
        <v>0.41769744284629873</v>
      </c>
      <c r="K7" s="25">
        <v>5.3360554190170717</v>
      </c>
      <c r="L7" s="25">
        <v>5.7190282338603238</v>
      </c>
      <c r="M7" s="25">
        <v>4.5102279233949272</v>
      </c>
    </row>
    <row r="10" spans="1:17">
      <c r="A10" s="6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7">
      <c r="A11" s="6"/>
      <c r="B11" s="3"/>
      <c r="C11" s="5"/>
      <c r="D11" s="5"/>
      <c r="E11" s="5"/>
      <c r="F11" s="5"/>
      <c r="O11" s="3"/>
      <c r="P11" s="3"/>
      <c r="Q11" s="3"/>
    </row>
    <row r="12" spans="1:17">
      <c r="A12" s="4"/>
      <c r="B12" s="3"/>
    </row>
    <row r="13" spans="1:17">
      <c r="A13" s="4" t="s">
        <v>80</v>
      </c>
    </row>
    <row r="14" spans="1:17">
      <c r="A14" s="4"/>
      <c r="B14" s="5" t="s">
        <v>82</v>
      </c>
      <c r="C14" s="5" t="s">
        <v>81</v>
      </c>
      <c r="D14" s="5" t="s">
        <v>91</v>
      </c>
      <c r="E14" s="5" t="s">
        <v>92</v>
      </c>
      <c r="F14" s="5" t="s">
        <v>93</v>
      </c>
      <c r="G14" s="5" t="s">
        <v>109</v>
      </c>
      <c r="H14" s="5" t="s">
        <v>110</v>
      </c>
      <c r="I14" s="5" t="s">
        <v>111</v>
      </c>
      <c r="J14" s="5" t="s">
        <v>112</v>
      </c>
      <c r="K14" s="5" t="s">
        <v>113</v>
      </c>
      <c r="L14" s="5" t="s">
        <v>114</v>
      </c>
      <c r="M14" s="5" t="s">
        <v>115</v>
      </c>
    </row>
    <row r="15" spans="1:17">
      <c r="A15" s="3"/>
      <c r="B15" s="3">
        <v>-6.6385033192516545</v>
      </c>
      <c r="C15" s="3">
        <v>-21.881988646137973</v>
      </c>
      <c r="D15" s="3">
        <v>-8.8011088011088034</v>
      </c>
      <c r="E15" s="3">
        <v>-8.9243238481191192</v>
      </c>
      <c r="F15" s="3">
        <v>-6.7873303167420911</v>
      </c>
      <c r="G15" s="3">
        <v>9.8766791455626723</v>
      </c>
      <c r="H15" s="3">
        <v>-4.5687689969604932</v>
      </c>
      <c r="I15" s="3">
        <v>-3.1340684852002254</v>
      </c>
      <c r="J15" s="3">
        <v>-0.82227065583514447</v>
      </c>
      <c r="K15" s="3">
        <v>1.5031566289207321</v>
      </c>
      <c r="L15" s="1">
        <v>1.1346670647954582</v>
      </c>
      <c r="M15" s="1">
        <v>1.0185739964050367</v>
      </c>
    </row>
    <row r="16" spans="1:17">
      <c r="B16" s="5">
        <v>-4.9329732943390052</v>
      </c>
      <c r="C16" s="5">
        <v>-26.531495093729106</v>
      </c>
      <c r="D16" s="5">
        <v>-9.1942634557782288</v>
      </c>
      <c r="E16" s="5">
        <v>-11.90405132188025</v>
      </c>
      <c r="F16" s="5">
        <v>-9.6300540370507726</v>
      </c>
      <c r="G16" s="5">
        <v>13.314352323917023</v>
      </c>
      <c r="H16" s="5">
        <v>-8.159156801629198</v>
      </c>
      <c r="I16" s="5">
        <v>-4.1418702652276878</v>
      </c>
      <c r="J16" s="5">
        <v>0.41769744284629873</v>
      </c>
      <c r="K16" s="5">
        <v>5.3360554190170717</v>
      </c>
      <c r="L16" s="5">
        <v>5.7190282338603238</v>
      </c>
      <c r="M16" s="5">
        <v>4.5102279233949272</v>
      </c>
    </row>
    <row r="17" spans="1:14">
      <c r="A17" s="3"/>
    </row>
    <row r="20" spans="1:14">
      <c r="A20" s="4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1:14">
      <c r="B21" s="4"/>
    </row>
    <row r="23" spans="1:14">
      <c r="B23" s="4"/>
    </row>
    <row r="27" spans="1:14"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1:14">
      <c r="B28" s="4"/>
    </row>
    <row r="29" spans="1:14">
      <c r="B29" s="4"/>
    </row>
    <row r="30" spans="1:14">
      <c r="B30" s="2"/>
    </row>
    <row r="31" spans="1:14">
      <c r="B31" s="2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4" spans="2:6">
      <c r="B34" s="4"/>
    </row>
    <row r="35" spans="2:6">
      <c r="B35" s="2"/>
      <c r="D35" s="3"/>
      <c r="E35" s="3"/>
      <c r="F35" s="3"/>
    </row>
    <row r="36" spans="2:6">
      <c r="B36" s="2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74"/>
  <sheetViews>
    <sheetView workbookViewId="0">
      <selection activeCell="C21" sqref="C21"/>
    </sheetView>
  </sheetViews>
  <sheetFormatPr baseColWidth="10" defaultColWidth="9.140625" defaultRowHeight="12.75"/>
  <cols>
    <col min="1" max="7" width="9.140625" style="1"/>
    <col min="8" max="8" width="15.85546875" style="1" customWidth="1"/>
    <col min="9" max="16384" width="9.140625" style="1"/>
  </cols>
  <sheetData>
    <row r="1" spans="1:14">
      <c r="A1" s="1" t="s">
        <v>1</v>
      </c>
    </row>
    <row r="2" spans="1:14">
      <c r="A2" s="7" t="s">
        <v>12</v>
      </c>
    </row>
    <row r="5" spans="1:14">
      <c r="B5" s="1" t="s">
        <v>96</v>
      </c>
      <c r="C5" s="1">
        <v>-3.5700000000000003</v>
      </c>
      <c r="H5" s="9"/>
    </row>
    <row r="6" spans="1:14">
      <c r="B6" s="8" t="s">
        <v>106</v>
      </c>
      <c r="C6" s="1">
        <v>4.8500000000000005</v>
      </c>
      <c r="H6" s="9"/>
    </row>
    <row r="7" spans="1:14">
      <c r="B7" s="8" t="s">
        <v>107</v>
      </c>
      <c r="C7" s="1">
        <v>11.040000000000001</v>
      </c>
      <c r="H7" s="9"/>
    </row>
    <row r="8" spans="1:14">
      <c r="B8" s="8" t="s">
        <v>97</v>
      </c>
      <c r="C8" s="1">
        <v>7.18</v>
      </c>
      <c r="H8" s="9"/>
    </row>
    <row r="9" spans="1:14">
      <c r="B9" s="1" t="s">
        <v>98</v>
      </c>
      <c r="C9" s="1">
        <v>19.440000000000001</v>
      </c>
      <c r="H9" s="9"/>
    </row>
    <row r="10" spans="1:14">
      <c r="B10" s="1" t="s">
        <v>99</v>
      </c>
      <c r="C10" s="1">
        <v>5.37</v>
      </c>
      <c r="F10" s="1" t="s">
        <v>80</v>
      </c>
      <c r="H10" s="9"/>
    </row>
    <row r="11" spans="1:14">
      <c r="B11" s="1" t="s">
        <v>100</v>
      </c>
      <c r="C11" s="1">
        <v>4.04</v>
      </c>
      <c r="H11" s="9"/>
    </row>
    <row r="12" spans="1:14">
      <c r="B12" s="8" t="s">
        <v>101</v>
      </c>
      <c r="C12" s="1">
        <v>7.36</v>
      </c>
      <c r="H12" s="9"/>
    </row>
    <row r="13" spans="1:14">
      <c r="B13" s="9" t="s">
        <v>102</v>
      </c>
      <c r="C13" s="1">
        <v>9.16</v>
      </c>
      <c r="H13" s="9"/>
    </row>
    <row r="14" spans="1:14">
      <c r="B14" s="9" t="s">
        <v>103</v>
      </c>
      <c r="C14" s="1">
        <v>16.670000000000002</v>
      </c>
      <c r="H14" s="9"/>
      <c r="N14" s="13"/>
    </row>
    <row r="15" spans="1:14">
      <c r="B15" s="9" t="s">
        <v>108</v>
      </c>
      <c r="C15" s="1">
        <v>11.370000000000001</v>
      </c>
      <c r="H15" s="8"/>
      <c r="N15" s="13"/>
    </row>
    <row r="16" spans="1:14">
      <c r="B16" s="9" t="s">
        <v>105</v>
      </c>
      <c r="C16" s="1">
        <v>13.38</v>
      </c>
      <c r="N16" s="13"/>
    </row>
    <row r="17" spans="1:14">
      <c r="B17" s="9" t="s">
        <v>104</v>
      </c>
      <c r="C17" s="1">
        <v>-10.63</v>
      </c>
      <c r="N17" s="13"/>
    </row>
    <row r="18" spans="1:14">
      <c r="B18" s="47" t="s">
        <v>129</v>
      </c>
      <c r="C18" s="1">
        <v>11.2</v>
      </c>
      <c r="N18" s="13"/>
    </row>
    <row r="19" spans="1:14">
      <c r="B19" s="47" t="s">
        <v>131</v>
      </c>
      <c r="C19" s="1">
        <v>6.5</v>
      </c>
      <c r="H19" s="8"/>
      <c r="N19" s="13"/>
    </row>
    <row r="20" spans="1:14">
      <c r="B20" s="47" t="s">
        <v>130</v>
      </c>
      <c r="C20" s="1">
        <v>11.4</v>
      </c>
      <c r="H20" s="8"/>
      <c r="N20" s="13"/>
    </row>
    <row r="21" spans="1:14">
      <c r="B21" s="47"/>
      <c r="H21" s="8"/>
      <c r="N21" s="13"/>
    </row>
    <row r="22" spans="1:14">
      <c r="B22" s="47"/>
      <c r="N22" s="13"/>
    </row>
    <row r="23" spans="1:14">
      <c r="A23" s="1" t="s">
        <v>54</v>
      </c>
      <c r="B23" s="47"/>
      <c r="N23" s="13"/>
    </row>
    <row r="24" spans="1:14">
      <c r="A24" s="1" t="s">
        <v>55</v>
      </c>
      <c r="D24" s="13"/>
      <c r="H24" s="8"/>
      <c r="N24" s="13"/>
    </row>
    <row r="25" spans="1:14">
      <c r="A25" s="1" t="s">
        <v>56</v>
      </c>
      <c r="D25" s="13"/>
      <c r="N25" s="13"/>
    </row>
    <row r="26" spans="1:14">
      <c r="A26" s="1" t="s">
        <v>57</v>
      </c>
      <c r="D26" s="13"/>
      <c r="N26" s="13"/>
    </row>
    <row r="27" spans="1:14">
      <c r="A27" s="1" t="s">
        <v>58</v>
      </c>
      <c r="D27" s="13"/>
      <c r="N27" s="13"/>
    </row>
    <row r="28" spans="1:14">
      <c r="A28" s="1" t="s">
        <v>59</v>
      </c>
      <c r="D28" s="13"/>
      <c r="E28" s="12"/>
      <c r="N28" s="13"/>
    </row>
    <row r="29" spans="1:14">
      <c r="A29" s="1" t="s">
        <v>60</v>
      </c>
      <c r="D29" s="13"/>
      <c r="E29" s="12"/>
      <c r="N29" s="13"/>
    </row>
    <row r="30" spans="1:14">
      <c r="A30" s="1" t="s">
        <v>61</v>
      </c>
      <c r="D30" s="13"/>
      <c r="E30" s="12"/>
    </row>
    <row r="31" spans="1:14">
      <c r="A31" s="1" t="s">
        <v>62</v>
      </c>
      <c r="D31" s="13"/>
      <c r="E31" s="12"/>
    </row>
    <row r="32" spans="1:14">
      <c r="A32" s="1" t="s">
        <v>63</v>
      </c>
      <c r="D32" s="13"/>
      <c r="E32" s="12"/>
      <c r="L32" s="8"/>
    </row>
    <row r="33" spans="1:12">
      <c r="A33" s="1" t="s">
        <v>64</v>
      </c>
      <c r="E33" s="11"/>
      <c r="L33" s="8"/>
    </row>
    <row r="34" spans="1:12">
      <c r="A34" s="1" t="s">
        <v>65</v>
      </c>
      <c r="E34" s="11"/>
      <c r="L34" s="8"/>
    </row>
    <row r="35" spans="1:12">
      <c r="A35" s="1" t="s">
        <v>54</v>
      </c>
      <c r="E35" s="11"/>
      <c r="L35" s="8"/>
    </row>
    <row r="36" spans="1:12">
      <c r="A36" s="1" t="s">
        <v>55</v>
      </c>
      <c r="E36" s="11"/>
      <c r="L36" s="8"/>
    </row>
    <row r="37" spans="1:12">
      <c r="A37" s="1" t="s">
        <v>56</v>
      </c>
      <c r="E37" s="11"/>
      <c r="L37" s="8"/>
    </row>
    <row r="38" spans="1:12">
      <c r="A38" s="1" t="s">
        <v>57</v>
      </c>
      <c r="E38" s="11"/>
      <c r="L38" s="8"/>
    </row>
    <row r="39" spans="1:12">
      <c r="E39" s="11"/>
      <c r="L39" s="8"/>
    </row>
    <row r="40" spans="1:12">
      <c r="E40" s="11"/>
      <c r="L40" s="8"/>
    </row>
    <row r="41" spans="1:12">
      <c r="E41" s="11"/>
      <c r="H41" s="11"/>
      <c r="I41" s="11"/>
      <c r="L41" s="8"/>
    </row>
    <row r="42" spans="1:12">
      <c r="E42" s="11"/>
      <c r="H42" s="9"/>
      <c r="K42" s="11"/>
      <c r="L42" s="8"/>
    </row>
    <row r="43" spans="1:12">
      <c r="E43" s="11"/>
      <c r="H43" s="9"/>
      <c r="K43" s="11"/>
      <c r="L43" s="8"/>
    </row>
    <row r="44" spans="1:12">
      <c r="E44" s="11"/>
      <c r="H44" s="9"/>
      <c r="K44" s="11"/>
      <c r="L44" s="8"/>
    </row>
    <row r="45" spans="1:12">
      <c r="E45" s="11"/>
      <c r="H45" s="9"/>
      <c r="K45" s="11"/>
      <c r="L45" s="8"/>
    </row>
    <row r="46" spans="1:12">
      <c r="E46" s="11"/>
      <c r="H46" s="9"/>
      <c r="K46" s="11"/>
      <c r="L46" s="8"/>
    </row>
    <row r="47" spans="1:12">
      <c r="E47" s="11"/>
      <c r="H47" s="9"/>
      <c r="K47" s="11"/>
      <c r="L47" s="8"/>
    </row>
    <row r="48" spans="1:12">
      <c r="H48" s="9"/>
      <c r="K48" s="11"/>
      <c r="L48" s="8"/>
    </row>
    <row r="49" spans="6:12">
      <c r="H49" s="9"/>
      <c r="K49" s="11"/>
      <c r="L49" s="8"/>
    </row>
    <row r="50" spans="6:12">
      <c r="F50" s="10"/>
      <c r="G50" s="10"/>
      <c r="H50" s="9"/>
      <c r="L50" s="8"/>
    </row>
    <row r="51" spans="6:12">
      <c r="H51" s="9"/>
      <c r="L51" s="8"/>
    </row>
    <row r="52" spans="6:12">
      <c r="H52" s="9"/>
      <c r="L52" s="8"/>
    </row>
    <row r="53" spans="6:12">
      <c r="H53" s="9"/>
      <c r="L53" s="8"/>
    </row>
    <row r="54" spans="6:12">
      <c r="H54" s="9"/>
      <c r="L54" s="8"/>
    </row>
    <row r="55" spans="6:12">
      <c r="H55" s="9"/>
      <c r="L55" s="8"/>
    </row>
    <row r="56" spans="6:12">
      <c r="H56" s="9"/>
      <c r="L56" s="8"/>
    </row>
    <row r="57" spans="6:12">
      <c r="H57" s="9"/>
      <c r="L57" s="8"/>
    </row>
    <row r="58" spans="6:12">
      <c r="H58" s="9"/>
      <c r="L58" s="8"/>
    </row>
    <row r="59" spans="6:12">
      <c r="H59" s="9"/>
      <c r="L59" s="8"/>
    </row>
    <row r="60" spans="6:12">
      <c r="L60" s="8"/>
    </row>
    <row r="61" spans="6:12">
      <c r="L61" s="8"/>
    </row>
    <row r="62" spans="6:12">
      <c r="L62" s="8"/>
    </row>
    <row r="63" spans="6:12">
      <c r="L63" s="8"/>
    </row>
    <row r="64" spans="6:12">
      <c r="L64" s="8"/>
    </row>
    <row r="65" spans="12:12">
      <c r="L65" s="8"/>
    </row>
    <row r="66" spans="12:12">
      <c r="L66" s="8"/>
    </row>
    <row r="67" spans="12:12">
      <c r="L67" s="8"/>
    </row>
    <row r="68" spans="12:12">
      <c r="L68" s="8"/>
    </row>
    <row r="69" spans="12:12">
      <c r="L69" s="8"/>
    </row>
    <row r="70" spans="12:12">
      <c r="L70" s="8"/>
    </row>
    <row r="71" spans="12:12">
      <c r="L71" s="8"/>
    </row>
    <row r="72" spans="12:12">
      <c r="L72" s="8"/>
    </row>
    <row r="73" spans="12:12">
      <c r="L73" s="8"/>
    </row>
    <row r="74" spans="12:12">
      <c r="L74" s="8"/>
    </row>
  </sheetData>
  <sheetProtection selectLockedCells="1" selectUnlockedCells="1"/>
  <sortState ref="H5:K41">
    <sortCondition descending="1" ref="K5:K41"/>
  </sortState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31"/>
  <sheetViews>
    <sheetView showGridLines="0" workbookViewId="0">
      <selection activeCell="A17" sqref="A17"/>
    </sheetView>
  </sheetViews>
  <sheetFormatPr baseColWidth="10" defaultColWidth="9.140625" defaultRowHeight="12.75"/>
  <cols>
    <col min="1" max="1" width="39.7109375" style="1" customWidth="1"/>
    <col min="2" max="2" width="7.140625" style="1" customWidth="1"/>
    <col min="3" max="3" width="9.140625" style="1" customWidth="1"/>
    <col min="4" max="4" width="8.28515625" style="1" customWidth="1"/>
    <col min="5" max="5" width="8" style="1" customWidth="1"/>
    <col min="6" max="6" width="5.5703125" style="1" customWidth="1"/>
    <col min="7" max="13" width="8.85546875" style="1" customWidth="1"/>
    <col min="14" max="16384" width="9.140625" style="1"/>
  </cols>
  <sheetData>
    <row r="1" spans="1:14">
      <c r="A1" s="4" t="s">
        <v>2</v>
      </c>
    </row>
    <row r="2" spans="1:14">
      <c r="A2" s="7" t="s">
        <v>36</v>
      </c>
    </row>
    <row r="3" spans="1:14">
      <c r="A3" s="4" t="s">
        <v>13</v>
      </c>
    </row>
    <row r="4" spans="1:14">
      <c r="A4" s="2"/>
      <c r="B4" s="2"/>
      <c r="C4" s="2"/>
      <c r="D4" s="2"/>
      <c r="E4" s="2"/>
    </row>
    <row r="5" spans="1:14">
      <c r="B5" s="5" t="s">
        <v>82</v>
      </c>
      <c r="C5" s="5" t="s">
        <v>81</v>
      </c>
      <c r="D5" s="5" t="s">
        <v>91</v>
      </c>
      <c r="E5" s="5" t="s">
        <v>92</v>
      </c>
      <c r="F5" s="5" t="s">
        <v>93</v>
      </c>
      <c r="G5" s="5" t="s">
        <v>109</v>
      </c>
      <c r="H5" s="5" t="s">
        <v>110</v>
      </c>
      <c r="I5" s="5" t="s">
        <v>111</v>
      </c>
      <c r="J5" s="5" t="s">
        <v>112</v>
      </c>
      <c r="K5" s="5" t="s">
        <v>113</v>
      </c>
      <c r="L5" s="5" t="s">
        <v>114</v>
      </c>
      <c r="M5" s="5" t="s">
        <v>115</v>
      </c>
    </row>
    <row r="6" spans="1:14">
      <c r="A6" s="2" t="s">
        <v>88</v>
      </c>
      <c r="B6" s="1">
        <v>17.692307692307693</v>
      </c>
      <c r="C6" s="1">
        <v>7.0044709388971942</v>
      </c>
      <c r="D6" s="1">
        <v>3.7991858887381236</v>
      </c>
      <c r="E6" s="1">
        <v>1.4784946236559062</v>
      </c>
      <c r="F6" s="1">
        <v>-8.3660130718954324</v>
      </c>
      <c r="G6" s="1">
        <v>8.9136490250696241</v>
      </c>
      <c r="H6" s="1">
        <v>-7.1895424836601309</v>
      </c>
      <c r="I6" s="1">
        <v>-5.2980132450330935</v>
      </c>
      <c r="J6" s="1">
        <v>7.8459343794579377</v>
      </c>
      <c r="K6" s="1">
        <v>-5.6265984654731342</v>
      </c>
      <c r="L6" s="1">
        <v>5.6338028169014081</v>
      </c>
      <c r="M6" s="1">
        <v>-1.9580419580419657</v>
      </c>
    </row>
    <row r="7" spans="1:14">
      <c r="A7" s="2" t="s">
        <v>89</v>
      </c>
      <c r="B7" s="1">
        <v>-1.8766756032171521</v>
      </c>
      <c r="C7" s="1">
        <v>-6.3563450696734449</v>
      </c>
      <c r="D7" s="1">
        <v>-3.9022649509855314</v>
      </c>
      <c r="E7" s="1">
        <v>-1.3036932915110324</v>
      </c>
      <c r="F7" s="1">
        <v>-0.1708202018061919</v>
      </c>
      <c r="G7" s="1">
        <v>5.7672909680761153</v>
      </c>
      <c r="H7" s="1">
        <v>3.6823940585408539</v>
      </c>
      <c r="I7" s="1">
        <v>3.570204049337578</v>
      </c>
      <c r="J7" s="1">
        <v>3.8307975964663279</v>
      </c>
      <c r="K7" s="1">
        <v>2.0229488055194045</v>
      </c>
      <c r="L7" s="1">
        <v>0.84229065980136664</v>
      </c>
      <c r="M7" s="1">
        <v>0.90868192312914686</v>
      </c>
    </row>
    <row r="8" spans="1:14">
      <c r="A8" s="2" t="s">
        <v>17</v>
      </c>
      <c r="B8" s="1">
        <v>-35.368687449672152</v>
      </c>
      <c r="C8" s="1">
        <v>17.841526601794513</v>
      </c>
      <c r="D8" s="1">
        <v>10.583626047014331</v>
      </c>
      <c r="E8" s="1">
        <v>4.8292462765157218</v>
      </c>
      <c r="F8" s="1">
        <v>47.422753808913562</v>
      </c>
      <c r="G8" s="1">
        <v>-22.557052161976671</v>
      </c>
      <c r="H8" s="1">
        <v>-19.468810320815109</v>
      </c>
      <c r="I8" s="1">
        <v>-21.256697282816688</v>
      </c>
      <c r="J8" s="1">
        <v>-20.157434683923309</v>
      </c>
      <c r="K8" s="1">
        <v>-13.171961115573147</v>
      </c>
      <c r="L8" s="1">
        <v>-9.760611669043362</v>
      </c>
      <c r="M8" s="1">
        <v>-8.6874639287992359</v>
      </c>
    </row>
    <row r="12" spans="1:14">
      <c r="A12" s="6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4">
      <c r="A13" s="2"/>
    </row>
    <row r="14" spans="1:14">
      <c r="N14" s="3"/>
    </row>
    <row r="15" spans="1:14">
      <c r="A15" s="2"/>
    </row>
    <row r="16" spans="1:14">
      <c r="A16" s="2" t="s">
        <v>116</v>
      </c>
    </row>
    <row r="17" spans="1:13">
      <c r="A17" s="2"/>
    </row>
    <row r="18" spans="1:13">
      <c r="A18" s="2"/>
    </row>
    <row r="19" spans="1:13">
      <c r="A19" s="2"/>
    </row>
    <row r="20" spans="1:13">
      <c r="A20" s="2"/>
    </row>
    <row r="21" spans="1:13">
      <c r="A21" s="2"/>
    </row>
    <row r="22" spans="1:13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>
      <c r="A23" s="2"/>
    </row>
    <row r="25" spans="1:13">
      <c r="A25" s="2"/>
    </row>
    <row r="26" spans="1:13">
      <c r="A26" s="2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9" spans="1:13">
      <c r="A29" s="4"/>
    </row>
    <row r="30" spans="1:13">
      <c r="A30" s="2"/>
      <c r="C30" s="3"/>
      <c r="D30" s="3"/>
      <c r="E30" s="3"/>
    </row>
    <row r="31" spans="1:13">
      <c r="A31" s="2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16"/>
  <sheetViews>
    <sheetView workbookViewId="0">
      <selection activeCell="A17" sqref="A17"/>
    </sheetView>
  </sheetViews>
  <sheetFormatPr baseColWidth="10" defaultColWidth="9.140625" defaultRowHeight="12.75"/>
  <cols>
    <col min="1" max="1" width="9.140625" style="1" customWidth="1"/>
    <col min="2" max="2" width="26" style="1" customWidth="1"/>
    <col min="3" max="3" width="29.7109375" style="1" customWidth="1"/>
    <col min="4" max="16384" width="9.140625" style="1"/>
  </cols>
  <sheetData>
    <row r="1" spans="1:3">
      <c r="A1" s="1" t="s">
        <v>3</v>
      </c>
    </row>
    <row r="2" spans="1:3">
      <c r="A2" s="7" t="s">
        <v>15</v>
      </c>
    </row>
    <row r="5" spans="1:3">
      <c r="B5" s="1" t="s">
        <v>40</v>
      </c>
      <c r="C5" s="1" t="s">
        <v>37</v>
      </c>
    </row>
    <row r="6" spans="1:3">
      <c r="A6" s="1">
        <v>2015</v>
      </c>
      <c r="B6" s="1">
        <v>1526</v>
      </c>
      <c r="C6" s="1">
        <v>1136</v>
      </c>
    </row>
    <row r="7" spans="1:3">
      <c r="A7" s="1">
        <v>2016</v>
      </c>
      <c r="B7" s="1">
        <v>2059</v>
      </c>
      <c r="C7" s="1">
        <v>980</v>
      </c>
    </row>
    <row r="8" spans="1:3">
      <c r="A8" s="1">
        <v>2017</v>
      </c>
      <c r="B8" s="1">
        <v>2373</v>
      </c>
      <c r="C8" s="1">
        <v>1387</v>
      </c>
    </row>
    <row r="9" spans="1:3">
      <c r="A9" s="1">
        <v>2018</v>
      </c>
      <c r="B9" s="1">
        <v>3476</v>
      </c>
      <c r="C9" s="1">
        <v>1349</v>
      </c>
    </row>
    <row r="10" spans="1:3">
      <c r="A10" s="1">
        <v>2019</v>
      </c>
      <c r="B10" s="1">
        <v>3497</v>
      </c>
      <c r="C10" s="1">
        <v>1700</v>
      </c>
    </row>
    <row r="11" spans="1:3">
      <c r="A11" s="1">
        <v>2020</v>
      </c>
      <c r="B11" s="1">
        <v>3453</v>
      </c>
      <c r="C11" s="1">
        <v>2726</v>
      </c>
    </row>
    <row r="12" spans="1:3">
      <c r="A12" s="1">
        <v>2021</v>
      </c>
      <c r="B12" s="1">
        <v>3145</v>
      </c>
      <c r="C12" s="1">
        <v>2440</v>
      </c>
    </row>
    <row r="13" spans="1:3">
      <c r="A13" s="1">
        <v>2022</v>
      </c>
      <c r="B13" s="1">
        <v>3314</v>
      </c>
      <c r="C13" s="1">
        <v>2000</v>
      </c>
    </row>
    <row r="16" spans="1:3">
      <c r="A16" s="1" t="s">
        <v>116</v>
      </c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26"/>
  <sheetViews>
    <sheetView workbookViewId="0">
      <selection activeCell="K22" sqref="K22"/>
    </sheetView>
  </sheetViews>
  <sheetFormatPr baseColWidth="10" defaultColWidth="9.140625" defaultRowHeight="12.75"/>
  <cols>
    <col min="1" max="1" width="9.140625" style="1" customWidth="1"/>
    <col min="2" max="2" width="10.42578125" style="1" customWidth="1"/>
    <col min="3" max="16384" width="9.140625" style="1"/>
  </cols>
  <sheetData>
    <row r="1" spans="1:11">
      <c r="A1" s="1" t="s">
        <v>134</v>
      </c>
    </row>
    <row r="2" spans="1:11">
      <c r="A2" s="1" t="s">
        <v>141</v>
      </c>
    </row>
    <row r="5" spans="1:11">
      <c r="B5">
        <v>2018</v>
      </c>
      <c r="C5">
        <v>2019</v>
      </c>
      <c r="D5">
        <v>2020</v>
      </c>
      <c r="E5">
        <v>2021</v>
      </c>
    </row>
    <row r="6" spans="1:11">
      <c r="A6" s="1" t="s">
        <v>4</v>
      </c>
      <c r="B6" s="1">
        <v>353</v>
      </c>
      <c r="C6" s="1">
        <v>479</v>
      </c>
      <c r="D6" s="1">
        <v>578</v>
      </c>
      <c r="E6" s="1">
        <v>496</v>
      </c>
    </row>
    <row r="7" spans="1:11">
      <c r="A7" s="1" t="s">
        <v>18</v>
      </c>
      <c r="B7" s="1">
        <v>84</v>
      </c>
      <c r="C7" s="1">
        <v>62</v>
      </c>
      <c r="D7" s="1">
        <v>15</v>
      </c>
      <c r="E7" s="1">
        <v>38</v>
      </c>
    </row>
    <row r="8" spans="1:11">
      <c r="A8" s="1" t="s">
        <v>19</v>
      </c>
      <c r="B8" s="1">
        <v>317</v>
      </c>
      <c r="C8" s="1">
        <v>245</v>
      </c>
      <c r="D8" s="1">
        <v>333</v>
      </c>
      <c r="E8" s="1">
        <v>238</v>
      </c>
    </row>
    <row r="9" spans="1:11">
      <c r="A9" s="1" t="s">
        <v>5</v>
      </c>
      <c r="B9" s="1">
        <v>187</v>
      </c>
      <c r="C9" s="1">
        <v>85</v>
      </c>
      <c r="D9" s="1">
        <v>36</v>
      </c>
      <c r="E9" s="1">
        <v>2</v>
      </c>
    </row>
    <row r="10" spans="1:11">
      <c r="A10" s="1" t="s">
        <v>6</v>
      </c>
      <c r="B10" s="1">
        <v>37</v>
      </c>
      <c r="C10" s="1">
        <v>77</v>
      </c>
      <c r="D10" s="1">
        <v>37</v>
      </c>
      <c r="E10" s="2">
        <v>73</v>
      </c>
      <c r="G10" s="2"/>
      <c r="H10" s="2"/>
      <c r="I10" s="2"/>
      <c r="J10" s="2"/>
      <c r="K10" s="2"/>
    </row>
    <row r="11" spans="1:11">
      <c r="A11" s="1" t="s">
        <v>7</v>
      </c>
      <c r="B11" s="1">
        <v>226</v>
      </c>
      <c r="C11" s="1">
        <v>117</v>
      </c>
      <c r="D11" s="1">
        <v>263</v>
      </c>
      <c r="E11" s="1">
        <v>179</v>
      </c>
      <c r="G11" s="2"/>
      <c r="H11" s="2"/>
      <c r="I11" s="2"/>
    </row>
    <row r="12" spans="1:11">
      <c r="A12" s="1" t="s">
        <v>20</v>
      </c>
      <c r="B12" s="1">
        <v>365</v>
      </c>
      <c r="C12" s="1">
        <v>232</v>
      </c>
      <c r="D12" s="1">
        <v>652</v>
      </c>
      <c r="E12" s="2">
        <v>604</v>
      </c>
      <c r="G12" s="2"/>
      <c r="H12" s="2"/>
      <c r="I12" s="2"/>
      <c r="K12" s="2"/>
    </row>
    <row r="13" spans="1:11">
      <c r="G13" s="2"/>
      <c r="H13" s="2"/>
      <c r="I13" s="2"/>
    </row>
    <row r="14" spans="1:11">
      <c r="I14" s="2"/>
    </row>
    <row r="15" spans="1:11">
      <c r="B15">
        <v>2017</v>
      </c>
      <c r="C15">
        <v>2018</v>
      </c>
      <c r="D15">
        <v>2019</v>
      </c>
      <c r="E15">
        <v>2020</v>
      </c>
      <c r="F15">
        <v>2021</v>
      </c>
      <c r="G15">
        <v>2022</v>
      </c>
      <c r="H15" s="2"/>
      <c r="I15" s="2"/>
    </row>
    <row r="16" spans="1:11">
      <c r="B16" s="1">
        <v>228</v>
      </c>
      <c r="C16" s="1">
        <v>353</v>
      </c>
      <c r="D16" s="1">
        <v>479</v>
      </c>
      <c r="E16" s="1">
        <v>578</v>
      </c>
      <c r="F16" s="1">
        <v>496</v>
      </c>
      <c r="G16" s="2"/>
      <c r="H16" s="2"/>
      <c r="I16" s="2"/>
      <c r="J16" s="2"/>
      <c r="K16" s="2"/>
    </row>
    <row r="17" spans="2:15">
      <c r="B17" s="1">
        <v>15</v>
      </c>
      <c r="C17" s="1">
        <v>84</v>
      </c>
      <c r="D17" s="1">
        <v>62</v>
      </c>
      <c r="E17" s="1">
        <v>15</v>
      </c>
      <c r="F17" s="1">
        <v>38</v>
      </c>
      <c r="G17" s="2"/>
      <c r="H17" s="2"/>
      <c r="I17" s="2"/>
      <c r="J17" s="2"/>
      <c r="K17" s="2"/>
      <c r="L17" s="2"/>
      <c r="M17" s="2"/>
      <c r="N17" s="2"/>
      <c r="O17" s="2"/>
    </row>
    <row r="18" spans="2:15">
      <c r="B18" s="1">
        <v>132</v>
      </c>
      <c r="C18" s="1">
        <v>317</v>
      </c>
      <c r="D18" s="1">
        <v>245</v>
      </c>
      <c r="E18" s="1">
        <v>333</v>
      </c>
      <c r="F18" s="1">
        <v>238</v>
      </c>
      <c r="G18" s="2"/>
      <c r="H18" s="2"/>
      <c r="I18" s="2"/>
      <c r="J18" s="2"/>
      <c r="K18" s="2"/>
      <c r="L18" s="2"/>
      <c r="M18" s="2"/>
      <c r="N18" s="2"/>
      <c r="O18" s="2"/>
    </row>
    <row r="19" spans="2:15">
      <c r="B19" s="1">
        <v>18</v>
      </c>
      <c r="C19" s="1">
        <v>187</v>
      </c>
      <c r="D19" s="1">
        <v>85</v>
      </c>
      <c r="E19" s="1">
        <v>36</v>
      </c>
      <c r="F19" s="1">
        <v>2</v>
      </c>
    </row>
    <row r="20" spans="2:15">
      <c r="B20" s="1">
        <v>32</v>
      </c>
      <c r="C20" s="1">
        <v>37</v>
      </c>
      <c r="D20" s="1">
        <v>77</v>
      </c>
      <c r="E20" s="1">
        <v>37</v>
      </c>
      <c r="F20" s="2">
        <v>73</v>
      </c>
    </row>
    <row r="21" spans="2:15">
      <c r="B21" s="1">
        <v>14</v>
      </c>
      <c r="C21" s="1">
        <v>226</v>
      </c>
      <c r="D21" s="1">
        <v>117</v>
      </c>
      <c r="E21" s="1">
        <v>263</v>
      </c>
      <c r="F21" s="1">
        <v>179</v>
      </c>
    </row>
    <row r="22" spans="2:15">
      <c r="B22" s="1">
        <v>162</v>
      </c>
      <c r="C22" s="1">
        <v>365</v>
      </c>
      <c r="D22" s="1">
        <v>232</v>
      </c>
      <c r="E22" s="1">
        <v>652</v>
      </c>
      <c r="F22" s="2">
        <v>604</v>
      </c>
    </row>
    <row r="23" spans="2:15">
      <c r="D23" s="2"/>
      <c r="E23" s="2"/>
    </row>
    <row r="24" spans="2:15">
      <c r="F24" s="2"/>
    </row>
    <row r="26" spans="2:15">
      <c r="F26" s="2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L17"/>
  <sheetViews>
    <sheetView workbookViewId="0">
      <selection activeCell="A2" sqref="A2"/>
    </sheetView>
  </sheetViews>
  <sheetFormatPr baseColWidth="10" defaultColWidth="9.140625" defaultRowHeight="12.75"/>
  <cols>
    <col min="1" max="1" width="15.5703125" style="1" customWidth="1"/>
    <col min="2" max="16384" width="9.140625" style="1"/>
  </cols>
  <sheetData>
    <row r="1" spans="1:12">
      <c r="A1" s="1" t="s">
        <v>135</v>
      </c>
    </row>
    <row r="2" spans="1:12">
      <c r="A2" s="7" t="s">
        <v>84</v>
      </c>
    </row>
    <row r="3" spans="1:12">
      <c r="A3" s="7"/>
    </row>
    <row r="4" spans="1:12">
      <c r="B4">
        <v>2016</v>
      </c>
      <c r="C4">
        <v>2017</v>
      </c>
      <c r="D4">
        <v>2018</v>
      </c>
      <c r="E4">
        <v>2019</v>
      </c>
      <c r="F4">
        <v>2020</v>
      </c>
      <c r="G4">
        <v>2021</v>
      </c>
      <c r="H4">
        <v>2022</v>
      </c>
    </row>
    <row r="5" spans="1:12">
      <c r="A5" s="1" t="s">
        <v>32</v>
      </c>
      <c r="B5" s="1">
        <v>2340</v>
      </c>
      <c r="C5" s="1">
        <v>2031</v>
      </c>
      <c r="D5" s="1">
        <v>1981</v>
      </c>
      <c r="E5" s="1">
        <v>1902</v>
      </c>
      <c r="F5" s="1">
        <v>1865</v>
      </c>
      <c r="G5" s="1">
        <v>2473</v>
      </c>
      <c r="H5" s="1">
        <v>1938</v>
      </c>
    </row>
    <row r="6" spans="1:12">
      <c r="A6" s="1" t="s">
        <v>33</v>
      </c>
      <c r="B6" s="1">
        <v>13264</v>
      </c>
      <c r="C6" s="1">
        <v>15524</v>
      </c>
      <c r="D6" s="1">
        <v>17805</v>
      </c>
      <c r="E6" s="1">
        <v>18560</v>
      </c>
      <c r="F6" s="1">
        <v>17591</v>
      </c>
      <c r="G6" s="1">
        <v>22735</v>
      </c>
      <c r="H6" s="1">
        <v>24090</v>
      </c>
    </row>
    <row r="10" spans="1:12">
      <c r="B10">
        <v>2014</v>
      </c>
      <c r="C10">
        <v>2015</v>
      </c>
      <c r="D10">
        <v>2016</v>
      </c>
      <c r="E10">
        <v>2017</v>
      </c>
      <c r="F10">
        <v>2018</v>
      </c>
      <c r="G10">
        <v>2019</v>
      </c>
      <c r="H10">
        <v>2020</v>
      </c>
      <c r="I10">
        <v>2021</v>
      </c>
      <c r="J10">
        <v>2022</v>
      </c>
    </row>
    <row r="11" spans="1:12">
      <c r="B11" s="1">
        <v>3663</v>
      </c>
      <c r="C11" s="1">
        <v>2839</v>
      </c>
      <c r="D11" s="1">
        <v>2340</v>
      </c>
      <c r="E11" s="1">
        <v>2031</v>
      </c>
      <c r="F11" s="1">
        <v>1981</v>
      </c>
      <c r="G11" s="1">
        <v>1902</v>
      </c>
      <c r="H11" s="1">
        <v>1865</v>
      </c>
      <c r="I11" s="1">
        <v>2473</v>
      </c>
      <c r="J11" s="1">
        <v>1938</v>
      </c>
      <c r="L11" s="1">
        <f>+J11/J13</f>
        <v>7.445827570308898E-2</v>
      </c>
    </row>
    <row r="12" spans="1:12">
      <c r="B12" s="1">
        <v>10374</v>
      </c>
      <c r="C12" s="1">
        <v>11792</v>
      </c>
      <c r="D12" s="1">
        <v>13264</v>
      </c>
      <c r="E12" s="1">
        <v>15524</v>
      </c>
      <c r="F12" s="1">
        <v>17805</v>
      </c>
      <c r="G12" s="1">
        <v>18560</v>
      </c>
      <c r="H12" s="1">
        <v>17591</v>
      </c>
      <c r="I12" s="1">
        <v>22735</v>
      </c>
      <c r="J12" s="1">
        <v>24090</v>
      </c>
    </row>
    <row r="13" spans="1:12">
      <c r="A13" s="1" t="s">
        <v>80</v>
      </c>
      <c r="B13" s="1">
        <f t="shared" ref="B13:J13" si="0">SUM(B11:B12)</f>
        <v>14037</v>
      </c>
      <c r="C13" s="1">
        <f t="shared" si="0"/>
        <v>14631</v>
      </c>
      <c r="D13" s="1">
        <f t="shared" si="0"/>
        <v>15604</v>
      </c>
      <c r="E13" s="1">
        <f t="shared" si="0"/>
        <v>17555</v>
      </c>
      <c r="F13" s="1">
        <f t="shared" si="0"/>
        <v>19786</v>
      </c>
      <c r="G13" s="1">
        <f t="shared" si="0"/>
        <v>20462</v>
      </c>
      <c r="H13" s="1">
        <f t="shared" si="0"/>
        <v>19456</v>
      </c>
      <c r="I13" s="1">
        <f t="shared" si="0"/>
        <v>25208</v>
      </c>
      <c r="J13" s="1">
        <f t="shared" si="0"/>
        <v>26028</v>
      </c>
    </row>
    <row r="17" spans="7:7">
      <c r="G17" s="2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O26"/>
  <sheetViews>
    <sheetView workbookViewId="0">
      <selection activeCell="A2" sqref="A2"/>
    </sheetView>
  </sheetViews>
  <sheetFormatPr baseColWidth="10" defaultColWidth="9.140625" defaultRowHeight="12.75"/>
  <cols>
    <col min="1" max="1" width="9.140625" style="1" customWidth="1"/>
    <col min="2" max="2" width="10.42578125" style="1" customWidth="1"/>
    <col min="3" max="16384" width="9.140625" style="1"/>
  </cols>
  <sheetData>
    <row r="1" spans="1:11">
      <c r="A1" s="1" t="s">
        <v>136</v>
      </c>
    </row>
    <row r="2" spans="1:11">
      <c r="A2" s="1" t="s">
        <v>43</v>
      </c>
    </row>
    <row r="5" spans="1:11">
      <c r="B5">
        <v>2019</v>
      </c>
      <c r="C5">
        <v>2020</v>
      </c>
      <c r="D5">
        <v>2021</v>
      </c>
      <c r="E5">
        <v>2022</v>
      </c>
    </row>
    <row r="6" spans="1:11">
      <c r="A6" s="1" t="s">
        <v>4</v>
      </c>
      <c r="B6" s="1">
        <v>3558</v>
      </c>
      <c r="C6" s="1">
        <v>3226</v>
      </c>
      <c r="D6" s="1">
        <v>3788</v>
      </c>
      <c r="E6" s="2">
        <v>3852</v>
      </c>
    </row>
    <row r="7" spans="1:11">
      <c r="A7" s="1" t="s">
        <v>18</v>
      </c>
      <c r="B7" s="1">
        <v>1011</v>
      </c>
      <c r="C7" s="1">
        <v>918</v>
      </c>
      <c r="D7" s="1">
        <v>1220</v>
      </c>
      <c r="E7" s="2">
        <v>1496</v>
      </c>
    </row>
    <row r="8" spans="1:11">
      <c r="A8" s="1" t="s">
        <v>19</v>
      </c>
      <c r="B8" s="1">
        <v>1216</v>
      </c>
      <c r="C8" s="1">
        <v>1136</v>
      </c>
      <c r="D8" s="1">
        <v>1384</v>
      </c>
      <c r="E8" s="2">
        <v>1527</v>
      </c>
    </row>
    <row r="9" spans="1:11">
      <c r="A9" s="1" t="s">
        <v>5</v>
      </c>
      <c r="B9" s="1">
        <v>932</v>
      </c>
      <c r="C9" s="1">
        <v>810</v>
      </c>
      <c r="D9" s="1">
        <v>1092</v>
      </c>
      <c r="E9" s="1">
        <v>1121</v>
      </c>
    </row>
    <row r="10" spans="1:11">
      <c r="A10" s="1" t="s">
        <v>6</v>
      </c>
      <c r="B10" s="1">
        <v>978</v>
      </c>
      <c r="C10" s="1">
        <v>891</v>
      </c>
      <c r="D10" s="2">
        <v>956</v>
      </c>
      <c r="E10" s="1">
        <v>1127</v>
      </c>
      <c r="G10" s="2"/>
      <c r="H10" s="2"/>
      <c r="I10" s="2"/>
      <c r="J10" s="2"/>
      <c r="K10" s="2"/>
    </row>
    <row r="11" spans="1:11">
      <c r="A11" s="1" t="s">
        <v>7</v>
      </c>
      <c r="B11" s="1">
        <v>950</v>
      </c>
      <c r="C11" s="1">
        <v>804</v>
      </c>
      <c r="D11" s="1">
        <v>1090</v>
      </c>
      <c r="E11" s="1">
        <v>1161</v>
      </c>
      <c r="G11" s="2"/>
      <c r="H11" s="2"/>
      <c r="I11" s="2"/>
    </row>
    <row r="12" spans="1:11">
      <c r="A12" s="1" t="s">
        <v>20</v>
      </c>
      <c r="B12" s="1">
        <v>3108</v>
      </c>
      <c r="C12" s="1">
        <v>2725</v>
      </c>
      <c r="D12" s="2">
        <v>3542</v>
      </c>
      <c r="E12" s="1">
        <v>3471</v>
      </c>
      <c r="G12" s="2"/>
      <c r="H12" s="2"/>
      <c r="I12" s="2"/>
      <c r="K12" s="2"/>
    </row>
    <row r="13" spans="1:11">
      <c r="G13" s="2"/>
      <c r="H13" s="2"/>
      <c r="I13" s="2"/>
    </row>
    <row r="14" spans="1:11">
      <c r="I14" s="2"/>
    </row>
    <row r="15" spans="1:11">
      <c r="B15">
        <v>2017</v>
      </c>
      <c r="C15">
        <v>2018</v>
      </c>
      <c r="D15">
        <v>2019</v>
      </c>
      <c r="E15">
        <v>2020</v>
      </c>
      <c r="F15">
        <v>2021</v>
      </c>
      <c r="G15">
        <v>2022</v>
      </c>
      <c r="H15" s="2"/>
      <c r="I15" s="2"/>
    </row>
    <row r="16" spans="1:11">
      <c r="B16" s="1">
        <v>3105</v>
      </c>
      <c r="C16" s="1">
        <v>3566</v>
      </c>
      <c r="D16" s="1">
        <v>3558</v>
      </c>
      <c r="E16" s="1">
        <v>3226</v>
      </c>
      <c r="F16" s="1">
        <v>3788</v>
      </c>
      <c r="G16" s="2">
        <v>3852</v>
      </c>
      <c r="H16" s="2"/>
      <c r="I16" s="2"/>
      <c r="J16" s="2"/>
      <c r="K16" s="2"/>
    </row>
    <row r="17" spans="2:15">
      <c r="B17" s="1">
        <v>778</v>
      </c>
      <c r="C17" s="1">
        <v>964</v>
      </c>
      <c r="D17" s="1">
        <v>1011</v>
      </c>
      <c r="E17" s="1">
        <v>918</v>
      </c>
      <c r="F17" s="1">
        <v>1220</v>
      </c>
      <c r="G17" s="2">
        <v>1496</v>
      </c>
      <c r="H17" s="2"/>
      <c r="I17" s="2"/>
      <c r="J17" s="2"/>
      <c r="K17" s="2"/>
      <c r="L17" s="2"/>
      <c r="M17" s="2"/>
      <c r="N17" s="2"/>
      <c r="O17" s="2"/>
    </row>
    <row r="18" spans="2:15">
      <c r="B18" s="1">
        <v>1042</v>
      </c>
      <c r="C18" s="1">
        <v>1153</v>
      </c>
      <c r="D18" s="1">
        <v>1216</v>
      </c>
      <c r="E18" s="1">
        <v>1136</v>
      </c>
      <c r="F18" s="1">
        <v>1384</v>
      </c>
      <c r="G18" s="2">
        <v>1527</v>
      </c>
      <c r="H18" s="2"/>
      <c r="I18" s="2"/>
      <c r="J18" s="2"/>
      <c r="K18" s="2"/>
      <c r="L18" s="2"/>
      <c r="M18" s="2"/>
      <c r="N18" s="2"/>
      <c r="O18" s="2"/>
    </row>
    <row r="19" spans="2:15">
      <c r="B19" s="1">
        <v>758</v>
      </c>
      <c r="C19" s="1">
        <v>863</v>
      </c>
      <c r="D19" s="1">
        <v>932</v>
      </c>
      <c r="E19" s="1">
        <v>810</v>
      </c>
      <c r="F19" s="1">
        <v>1092</v>
      </c>
      <c r="G19" s="1">
        <v>1121</v>
      </c>
    </row>
    <row r="20" spans="2:15">
      <c r="B20" s="1">
        <v>755</v>
      </c>
      <c r="C20" s="1">
        <v>882</v>
      </c>
      <c r="D20" s="1">
        <v>978</v>
      </c>
      <c r="E20" s="1">
        <v>891</v>
      </c>
      <c r="F20" s="2">
        <v>956</v>
      </c>
      <c r="G20" s="1">
        <v>1127</v>
      </c>
    </row>
    <row r="21" spans="2:15">
      <c r="B21" s="1">
        <v>810</v>
      </c>
      <c r="C21" s="1">
        <v>858</v>
      </c>
      <c r="D21" s="1">
        <v>950</v>
      </c>
      <c r="E21" s="1">
        <v>804</v>
      </c>
      <c r="F21" s="1">
        <v>1090</v>
      </c>
      <c r="G21" s="1">
        <v>1161</v>
      </c>
    </row>
    <row r="22" spans="2:15">
      <c r="B22" s="1">
        <v>2647</v>
      </c>
      <c r="C22" s="1">
        <v>3172</v>
      </c>
      <c r="D22" s="1">
        <v>3108</v>
      </c>
      <c r="E22" s="1">
        <v>2725</v>
      </c>
      <c r="F22" s="2">
        <v>3542</v>
      </c>
      <c r="G22" s="1">
        <v>3471</v>
      </c>
    </row>
    <row r="23" spans="2:15">
      <c r="D23" s="2"/>
      <c r="E23" s="2"/>
    </row>
    <row r="24" spans="2:15">
      <c r="F24" s="2"/>
    </row>
    <row r="26" spans="2:15">
      <c r="F26" s="2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F24"/>
  <sheetViews>
    <sheetView workbookViewId="0">
      <selection activeCell="A17" sqref="A17"/>
    </sheetView>
  </sheetViews>
  <sheetFormatPr baseColWidth="10" defaultColWidth="9.140625" defaultRowHeight="12.75"/>
  <cols>
    <col min="1" max="1" width="9.140625" style="1" customWidth="1"/>
    <col min="2" max="2" width="23.7109375" style="1" customWidth="1"/>
    <col min="3" max="3" width="30.28515625" style="1" customWidth="1"/>
    <col min="4" max="4" width="29.42578125" style="1" customWidth="1"/>
    <col min="5" max="16384" width="9.140625" style="1"/>
  </cols>
  <sheetData>
    <row r="1" spans="1:6">
      <c r="A1" s="4" t="s">
        <v>42</v>
      </c>
      <c r="B1" s="4"/>
      <c r="C1" s="4"/>
      <c r="D1" s="4"/>
      <c r="E1" s="4"/>
      <c r="F1" s="4"/>
    </row>
    <row r="2" spans="1:6">
      <c r="A2" s="7" t="s">
        <v>52</v>
      </c>
      <c r="B2" s="4"/>
      <c r="C2" s="4"/>
      <c r="D2" s="4"/>
      <c r="E2" s="4"/>
      <c r="F2" s="4"/>
    </row>
    <row r="3" spans="1:6">
      <c r="A3" s="4"/>
      <c r="B3" s="4"/>
      <c r="C3" s="4"/>
      <c r="D3" s="4"/>
      <c r="E3" s="4"/>
      <c r="F3" s="4"/>
    </row>
    <row r="5" spans="1:6" ht="25.5">
      <c r="B5" s="23" t="s">
        <v>34</v>
      </c>
      <c r="C5" s="22" t="s">
        <v>53</v>
      </c>
      <c r="D5" s="21" t="s">
        <v>85</v>
      </c>
    </row>
    <row r="6" spans="1:6">
      <c r="A6">
        <v>2016</v>
      </c>
      <c r="B6" s="1">
        <v>2340</v>
      </c>
      <c r="C6" s="1">
        <v>720</v>
      </c>
      <c r="D6" s="1">
        <v>-1620</v>
      </c>
    </row>
    <row r="7" spans="1:6">
      <c r="A7">
        <v>2017</v>
      </c>
      <c r="B7" s="1">
        <v>2031</v>
      </c>
      <c r="C7" s="1">
        <v>1097</v>
      </c>
      <c r="D7" s="1">
        <v>-934</v>
      </c>
    </row>
    <row r="8" spans="1:6">
      <c r="A8">
        <v>2018</v>
      </c>
      <c r="B8" s="1">
        <v>1981</v>
      </c>
      <c r="C8" s="1">
        <v>930</v>
      </c>
      <c r="D8" s="1">
        <v>-1051</v>
      </c>
    </row>
    <row r="9" spans="1:6">
      <c r="A9">
        <v>2019</v>
      </c>
      <c r="B9" s="1">
        <v>1902</v>
      </c>
      <c r="C9" s="1">
        <v>1280</v>
      </c>
      <c r="D9" s="1">
        <v>-622</v>
      </c>
    </row>
    <row r="10" spans="1:6">
      <c r="A10">
        <v>2020</v>
      </c>
      <c r="B10" s="1">
        <v>1865</v>
      </c>
      <c r="C10" s="1">
        <v>2224</v>
      </c>
      <c r="D10" s="1">
        <v>359</v>
      </c>
    </row>
    <row r="11" spans="1:6">
      <c r="A11">
        <v>2021</v>
      </c>
      <c r="B11" s="1">
        <v>2473</v>
      </c>
      <c r="C11" s="1">
        <v>1923</v>
      </c>
      <c r="D11" s="1">
        <v>-550</v>
      </c>
    </row>
    <row r="12" spans="1:6">
      <c r="A12">
        <v>2022</v>
      </c>
      <c r="B12" s="1">
        <v>1938</v>
      </c>
      <c r="C12" s="1">
        <v>1887</v>
      </c>
      <c r="D12" s="1">
        <v>-51</v>
      </c>
    </row>
    <row r="16" spans="1:6">
      <c r="A16" t="s">
        <v>80</v>
      </c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Gráficos</vt:lpstr>
      </vt:variant>
      <vt:variant>
        <vt:i4>13</vt:i4>
      </vt:variant>
    </vt:vector>
  </HeadingPairs>
  <TitlesOfParts>
    <vt:vector size="27" baseType="lpstr">
      <vt:lpstr>G12</vt:lpstr>
      <vt:lpstr>Datos G1</vt:lpstr>
      <vt:lpstr>Datos G2</vt:lpstr>
      <vt:lpstr>Datos G3</vt:lpstr>
      <vt:lpstr>Datos G4</vt:lpstr>
      <vt:lpstr>Datos G5</vt:lpstr>
      <vt:lpstr>Datos G6</vt:lpstr>
      <vt:lpstr>datos G7</vt:lpstr>
      <vt:lpstr>Datos G8</vt:lpstr>
      <vt:lpstr>Datos G9</vt:lpstr>
      <vt:lpstr>Datos G10</vt:lpstr>
      <vt:lpstr>Datos G11</vt:lpstr>
      <vt:lpstr>Datos G13</vt:lpstr>
      <vt:lpstr>Datos G14</vt:lpstr>
      <vt:lpstr>G1</vt:lpstr>
      <vt:lpstr>G2</vt:lpstr>
      <vt:lpstr>G3</vt:lpstr>
      <vt:lpstr>G4</vt:lpstr>
      <vt:lpstr>G5</vt:lpstr>
      <vt:lpstr>G6</vt:lpstr>
      <vt:lpstr>G7</vt:lpstr>
      <vt:lpstr>G8</vt:lpstr>
      <vt:lpstr>G9</vt:lpstr>
      <vt:lpstr>G10</vt:lpstr>
      <vt:lpstr>G11</vt:lpstr>
      <vt:lpstr>G13</vt:lpstr>
      <vt:lpstr>G14</vt:lpstr>
    </vt:vector>
  </TitlesOfParts>
  <Company>XUNTA DE GALICIA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DXOSI</dc:creator>
  <cp:lastModifiedBy>Manuel López Sande</cp:lastModifiedBy>
  <dcterms:created xsi:type="dcterms:W3CDTF">2004-05-07T15:19:25Z</dcterms:created>
  <dcterms:modified xsi:type="dcterms:W3CDTF">2023-05-16T16:33:15Z</dcterms:modified>
</cp:coreProperties>
</file>