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worksheets/sheet7.xml" ContentType="application/vnd.openxmlformats-officedocument.spreadsheetml.worksheet+xml"/>
  <Override PartName="/xl/chartsheets/sheet7.xml" ContentType="application/vnd.openxmlformats-officedocument.spreadsheetml.chartsheet+xml"/>
  <Override PartName="/xl/worksheets/sheet8.xml" ContentType="application/vnd.openxmlformats-officedocument.spreadsheetml.worksheet+xml"/>
  <Override PartName="/xl/chartsheets/sheet8.xml" ContentType="application/vnd.openxmlformats-officedocument.spreadsheetml.chartsheet+xml"/>
  <Override PartName="/xl/worksheets/sheet9.xml" ContentType="application/vnd.openxmlformats-officedocument.spreadsheetml.worksheet+xml"/>
  <Override PartName="/xl/chartsheets/sheet9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11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12.xml" ContentType="application/vnd.openxmlformats-officedocument.spreadsheetml.chartsheet+xml"/>
  <Override PartName="/xl/worksheets/sheet13.xml" ContentType="application/vnd.openxmlformats-officedocument.spreadsheetml.worksheet+xml"/>
  <Override PartName="/xl/chartsheets/sheet13.xml" ContentType="application/vnd.openxmlformats-officedocument.spreadsheetml.chartsheet+xml"/>
  <Override PartName="/xl/worksheets/sheet14.xml" ContentType="application/vnd.openxmlformats-officedocument.spreadsheetml.worksheet+xml"/>
  <Override PartName="/xl/chartsheets/sheet14.xml" ContentType="application/vnd.openxmlformats-officedocument.spreadsheetml.chartsheet+xml"/>
  <Override PartName="/xl/worksheets/sheet15.xml" ContentType="application/vnd.openxmlformats-officedocument.spreadsheetml.worksheet+xml"/>
  <Override PartName="/xl/chartsheets/sheet15.xml" ContentType="application/vnd.openxmlformats-officedocument.spreadsheetml.chartsheet+xml"/>
  <Override PartName="/xl/worksheets/sheet16.xml" ContentType="application/vnd.openxmlformats-officedocument.spreadsheetml.worksheet+xml"/>
  <Override PartName="/xl/chartsheets/sheet16.xml" ContentType="application/vnd.openxmlformats-officedocument.spreadsheetml.chartsheet+xml"/>
  <Override PartName="/xl/worksheets/sheet17.xml" ContentType="application/vnd.openxmlformats-officedocument.spreadsheetml.work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worksheets/sheet18.xml" ContentType="application/vnd.openxmlformats-officedocument.spreadsheetml.worksheet+xml"/>
  <Override PartName="/xl/chartsheets/sheet19.xml" ContentType="application/vnd.openxmlformats-officedocument.spreadsheetml.chartsheet+xml"/>
  <Override PartName="/xl/worksheets/sheet19.xml" ContentType="application/vnd.openxmlformats-officedocument.spreadsheetml.worksheet+xml"/>
  <Override PartName="/xl/chartsheets/sheet20.xml" ContentType="application/vnd.openxmlformats-officedocument.spreadsheetml.chartsheet+xml"/>
  <Override PartName="/xl/worksheets/sheet20.xml" ContentType="application/vnd.openxmlformats-officedocument.spreadsheetml.worksheet+xml"/>
  <Override PartName="/xl/chartsheets/sheet21.xml" ContentType="application/vnd.openxmlformats-officedocument.spreadsheetml.chartsheet+xml"/>
  <Override PartName="/xl/worksheets/sheet21.xml" ContentType="application/vnd.openxmlformats-officedocument.spreadsheetml.worksheet+xml"/>
  <Override PartName="/xl/chartsheets/sheet2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6.xml" ContentType="application/vnd.openxmlformats-officedocument.drawingml.chart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8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9.xml" ContentType="application/vnd.openxmlformats-officedocument.drawingml.chart+xml"/>
  <Override PartName="/xl/drawings/drawing23.xml" ContentType="application/vnd.openxmlformats-officedocument.drawing+xml"/>
  <Override PartName="/xl/charts/chart20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21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22.xml" ContentType="application/vnd.openxmlformats-officedocument.drawingml.chart+xml"/>
  <Override PartName="/xl/drawings/drawing2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NA MARÍA\Desktop\anuario23\"/>
    </mc:Choice>
  </mc:AlternateContent>
  <xr:revisionPtr revIDLastSave="0" documentId="13_ncr:1_{3A239B80-79C9-458E-9715-EAFDE4D42681}" xr6:coauthVersionLast="47" xr6:coauthVersionMax="47" xr10:uidLastSave="{00000000-0000-0000-0000-000000000000}"/>
  <bookViews>
    <workbookView xWindow="-120" yWindow="-120" windowWidth="29040" windowHeight="15840" tabRatio="866" firstSheet="19" activeTab="42" xr2:uid="{00000000-000D-0000-FFFF-FFFF00000000}"/>
  </bookViews>
  <sheets>
    <sheet name="G1" sheetId="40" r:id="rId1"/>
    <sheet name="Gráf_1" sheetId="39" r:id="rId2"/>
    <sheet name="G2" sheetId="43" r:id="rId3"/>
    <sheet name="Gráf_2" sheetId="41" r:id="rId4"/>
    <sheet name="G3" sheetId="70" r:id="rId5"/>
    <sheet name="Gráf_3" sheetId="42" r:id="rId6"/>
    <sheet name="G4" sheetId="68" r:id="rId7"/>
    <sheet name="Gráf_4" sheetId="71" r:id="rId8"/>
    <sheet name="G5" sheetId="45" r:id="rId9"/>
    <sheet name="Gráf_5" sheetId="44" r:id="rId10"/>
    <sheet name="G6" sheetId="59" r:id="rId11"/>
    <sheet name="Gráf 6" sheetId="72" r:id="rId12"/>
    <sheet name="G7" sheetId="48" r:id="rId13"/>
    <sheet name="Gráf_7" sheetId="46" r:id="rId14"/>
    <sheet name="G8" sheetId="61" r:id="rId15"/>
    <sheet name="Gráf_8" sheetId="73" r:id="rId16"/>
    <sheet name="G_9" sheetId="32" r:id="rId17"/>
    <sheet name="Gráf_9" sheetId="31" r:id="rId18"/>
    <sheet name="G10" sheetId="34" r:id="rId19"/>
    <sheet name="Gráf_10" sheetId="33" r:id="rId20"/>
    <sheet name="G_11" sheetId="36" r:id="rId21"/>
    <sheet name="Gráf_11" sheetId="35" r:id="rId22"/>
    <sheet name="G12" sheetId="38" r:id="rId23"/>
    <sheet name="Gráf_12" sheetId="37" r:id="rId24"/>
    <sheet name="G13" sheetId="24" r:id="rId25"/>
    <sheet name="Gráf_13" sheetId="25" r:id="rId26"/>
    <sheet name="G14" sheetId="20" r:id="rId27"/>
    <sheet name="Gráf_14" sheetId="26" r:id="rId28"/>
    <sheet name="G15" sheetId="19" r:id="rId29"/>
    <sheet name="Gráf_15" sheetId="27" r:id="rId30"/>
    <sheet name="G16" sheetId="18" r:id="rId31"/>
    <sheet name="Gráf_16" sheetId="28" r:id="rId32"/>
    <sheet name="G17_G18" sheetId="1" r:id="rId33"/>
    <sheet name="Gráf_17" sheetId="29" r:id="rId34"/>
    <sheet name="Gráf_18" sheetId="30" r:id="rId35"/>
    <sheet name="G19" sheetId="53" r:id="rId36"/>
    <sheet name="Gráf_19" sheetId="56" r:id="rId37"/>
    <sheet name="G20" sheetId="57" r:id="rId38"/>
    <sheet name="Gráf_20" sheetId="58" r:id="rId39"/>
    <sheet name="G21" sheetId="51" r:id="rId40"/>
    <sheet name="Gráf_21" sheetId="54" r:id="rId41"/>
    <sheet name="G22" sheetId="52" r:id="rId42"/>
    <sheet name="Gráf_22" sheetId="55" r:id="rId43"/>
  </sheets>
  <definedNames>
    <definedName name="_xlnm.Print_Area" localSheetId="26">'G14'!#REF!</definedName>
    <definedName name="_xlnm.Print_Area" localSheetId="32">G17_G18!#REF!</definedName>
    <definedName name="_xlnm.Print_Area" localSheetId="8">'G5'!#REF!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" i="1" l="1"/>
  <c r="I28" i="1"/>
  <c r="G22" i="34"/>
  <c r="G21" i="34"/>
  <c r="G23" i="34"/>
  <c r="G20" i="34"/>
  <c r="B9" i="32"/>
  <c r="C9" i="32"/>
  <c r="B10" i="32"/>
  <c r="C10" i="32"/>
  <c r="D19" i="34"/>
  <c r="D20" i="34"/>
  <c r="D18" i="34"/>
  <c r="R9" i="32"/>
  <c r="S9" i="32"/>
  <c r="R10" i="32"/>
  <c r="S10" i="32"/>
  <c r="F21" i="52" l="1"/>
  <c r="F19" i="52"/>
  <c r="F17" i="52"/>
  <c r="F16" i="52"/>
  <c r="F15" i="52"/>
  <c r="F14" i="52"/>
  <c r="F13" i="52"/>
  <c r="F12" i="52"/>
  <c r="F11" i="52"/>
  <c r="F10" i="52"/>
  <c r="F9" i="52"/>
  <c r="F8" i="52"/>
  <c r="F7" i="52"/>
  <c r="F6" i="52"/>
  <c r="F5" i="52"/>
  <c r="G5" i="52"/>
  <c r="G6" i="52"/>
  <c r="G7" i="52"/>
  <c r="G8" i="52"/>
  <c r="G9" i="52"/>
  <c r="G10" i="52"/>
  <c r="G11" i="52"/>
  <c r="G12" i="52"/>
  <c r="G13" i="52"/>
  <c r="G14" i="52"/>
  <c r="G15" i="52"/>
  <c r="G16" i="52"/>
  <c r="G17" i="52"/>
  <c r="F18" i="52"/>
  <c r="G18" i="52"/>
  <c r="G19" i="52"/>
  <c r="F20" i="52"/>
  <c r="G20" i="52"/>
  <c r="G21" i="52"/>
  <c r="H9" i="20" l="1"/>
  <c r="I9" i="20"/>
  <c r="J9" i="20"/>
  <c r="K9" i="20"/>
  <c r="L9" i="20"/>
  <c r="M9" i="20"/>
  <c r="N9" i="20"/>
  <c r="O9" i="20"/>
  <c r="P9" i="20"/>
  <c r="Q9" i="20"/>
  <c r="R9" i="20"/>
  <c r="S9" i="20"/>
  <c r="G9" i="20"/>
  <c r="D6" i="52"/>
  <c r="E6" i="52"/>
  <c r="D7" i="52"/>
  <c r="E7" i="52"/>
  <c r="D8" i="52"/>
  <c r="E8" i="52"/>
  <c r="D9" i="52"/>
  <c r="E9" i="52"/>
  <c r="D10" i="52"/>
  <c r="E10" i="52"/>
  <c r="D11" i="52"/>
  <c r="E11" i="52"/>
  <c r="D12" i="52"/>
  <c r="E12" i="52"/>
  <c r="D13" i="52"/>
  <c r="E13" i="52"/>
  <c r="D14" i="52"/>
  <c r="E14" i="52"/>
  <c r="D15" i="52"/>
  <c r="E15" i="52"/>
  <c r="D16" i="52"/>
  <c r="E16" i="52"/>
  <c r="D17" i="52"/>
  <c r="E17" i="52"/>
  <c r="D18" i="52"/>
  <c r="E18" i="52"/>
  <c r="D19" i="52"/>
  <c r="E19" i="52"/>
  <c r="D20" i="52"/>
  <c r="E20" i="52"/>
  <c r="D21" i="52"/>
  <c r="E21" i="52"/>
  <c r="E5" i="52"/>
  <c r="D5" i="52"/>
  <c r="Q9" i="32" l="1"/>
  <c r="Q10" i="32"/>
  <c r="D10" i="32" l="1"/>
  <c r="E10" i="32"/>
  <c r="F10" i="32"/>
  <c r="G10" i="32"/>
  <c r="H10" i="32"/>
  <c r="I10" i="32"/>
  <c r="J10" i="32"/>
  <c r="K10" i="32"/>
  <c r="L10" i="32"/>
  <c r="M10" i="32"/>
  <c r="N10" i="32"/>
  <c r="O10" i="32"/>
  <c r="P10" i="32"/>
  <c r="E9" i="32"/>
  <c r="F9" i="32"/>
  <c r="G9" i="32"/>
  <c r="H9" i="32"/>
  <c r="I9" i="32"/>
  <c r="J9" i="32"/>
  <c r="K9" i="32"/>
  <c r="L9" i="32"/>
  <c r="M9" i="32"/>
  <c r="N9" i="32"/>
  <c r="O9" i="32"/>
  <c r="P9" i="32"/>
  <c r="D9" i="32"/>
  <c r="L3" i="68"/>
  <c r="L6" i="68"/>
  <c r="L4" i="68"/>
  <c r="L5" i="68"/>
  <c r="K3" i="68"/>
  <c r="K6" i="68"/>
  <c r="K4" i="68"/>
  <c r="K5" i="68"/>
  <c r="I3" i="68"/>
  <c r="I6" i="68"/>
  <c r="I4" i="68"/>
  <c r="I5" i="68"/>
  <c r="B6" i="68"/>
  <c r="B5" i="68"/>
  <c r="B4" i="68"/>
  <c r="B3" i="68"/>
  <c r="Q6" i="68"/>
  <c r="Q3" i="68"/>
  <c r="Q4" i="68"/>
  <c r="Q5" i="68"/>
  <c r="D6" i="68"/>
  <c r="D3" i="68"/>
  <c r="D4" i="68"/>
  <c r="D5" i="68"/>
  <c r="G3" i="68"/>
  <c r="G6" i="68"/>
  <c r="G4" i="68"/>
  <c r="G5" i="68"/>
  <c r="N6" i="68"/>
  <c r="N3" i="68"/>
  <c r="N4" i="68"/>
  <c r="N5" i="68"/>
  <c r="P6" i="68"/>
  <c r="P5" i="68"/>
  <c r="P4" i="68"/>
  <c r="P3" i="68"/>
  <c r="F6" i="68"/>
  <c r="F3" i="68"/>
  <c r="F4" i="68"/>
  <c r="F5" i="68"/>
  <c r="M6" i="68"/>
  <c r="M5" i="68"/>
  <c r="M4" i="68"/>
  <c r="M3" i="68"/>
  <c r="H5" i="68"/>
  <c r="H3" i="68"/>
  <c r="H4" i="68"/>
  <c r="H6" i="68"/>
  <c r="J5" i="68"/>
  <c r="J6" i="68"/>
  <c r="J4" i="68"/>
  <c r="J3" i="68"/>
  <c r="E6" i="68"/>
  <c r="E5" i="68"/>
  <c r="E4" i="68"/>
  <c r="E3" i="68"/>
  <c r="O6" i="68"/>
  <c r="O5" i="68"/>
  <c r="O4" i="68"/>
  <c r="O3" i="68"/>
  <c r="C6" i="68"/>
  <c r="C5" i="68"/>
  <c r="C4" i="68"/>
  <c r="C3" i="68"/>
</calcChain>
</file>

<file path=xl/sharedStrings.xml><?xml version="1.0" encoding="utf-8"?>
<sst xmlns="http://schemas.openxmlformats.org/spreadsheetml/2006/main" count="254" uniqueCount="105">
  <si>
    <t>Andalucía</t>
  </si>
  <si>
    <t>Aragón</t>
  </si>
  <si>
    <t>Asturias</t>
  </si>
  <si>
    <t>Baleares</t>
  </si>
  <si>
    <t>Canarias</t>
  </si>
  <si>
    <t>Cantabria</t>
  </si>
  <si>
    <t>Cataluña</t>
  </si>
  <si>
    <t>Madrid</t>
  </si>
  <si>
    <t>Murcia</t>
  </si>
  <si>
    <t>Navarra</t>
  </si>
  <si>
    <t>País Vasco</t>
  </si>
  <si>
    <t>Ceuta</t>
  </si>
  <si>
    <t>Melilla</t>
  </si>
  <si>
    <t>Promedio 02</t>
  </si>
  <si>
    <t>Gasto</t>
  </si>
  <si>
    <t>Galicia</t>
  </si>
  <si>
    <t>Castela e León</t>
  </si>
  <si>
    <t>Estremadura</t>
  </si>
  <si>
    <t>Administración central</t>
  </si>
  <si>
    <t>Mutualidades de funcionarios</t>
  </si>
  <si>
    <t>Comunidades autónomas</t>
  </si>
  <si>
    <t>Corporacións locais</t>
  </si>
  <si>
    <t>Castela-A Mancha</t>
  </si>
  <si>
    <t>Poboación protexida</t>
  </si>
  <si>
    <t>Poboación protexida equivalente</t>
  </si>
  <si>
    <t>PIB</t>
  </si>
  <si>
    <t>Estado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</si>
  <si>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</si>
  <si>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</si>
  <si>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</si>
  <si>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</si>
  <si>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</si>
  <si>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</si>
  <si>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</si>
  <si>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</si>
  <si>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</si>
  <si>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</si>
  <si>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</si>
  <si>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</si>
  <si>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España</t>
  </si>
  <si>
    <t>Diferenza</t>
  </si>
  <si>
    <t>Ourense</t>
  </si>
  <si>
    <t>Lugo</t>
  </si>
  <si>
    <t>A Coruña</t>
  </si>
  <si>
    <t>Pontevedra</t>
  </si>
  <si>
    <t>NECESIDAD FINANCIACIÓN / DEUDA (% PIB)</t>
  </si>
  <si>
    <t>Euros/habit</t>
  </si>
  <si>
    <t>Recadación</t>
  </si>
  <si>
    <t>A Rioxa</t>
  </si>
  <si>
    <t>C. Valenciana</t>
  </si>
  <si>
    <t>Sistema da Seguridade Social</t>
  </si>
  <si>
    <t>Gráfico 19</t>
  </si>
  <si>
    <t>Gráfico 21</t>
  </si>
  <si>
    <t>Galicia: total gasto</t>
  </si>
  <si>
    <t>Estado: total gasto</t>
  </si>
  <si>
    <t>Galicia: ingresos tributarios</t>
  </si>
  <si>
    <t>Estado: ingresos tributarios</t>
  </si>
  <si>
    <t>Evolución do gasto en educación. Base 2002=100</t>
  </si>
  <si>
    <t>2017</t>
  </si>
  <si>
    <t>2018</t>
  </si>
  <si>
    <t>2019</t>
  </si>
  <si>
    <t>GALICIA</t>
  </si>
  <si>
    <t>Gráfico 1. Evolución de los saldos presupuestarios (en millones de euros)</t>
  </si>
  <si>
    <t>Gráfico 2. Capacidad (+) o necesidad (-) de financiación (en % del PIB)</t>
  </si>
  <si>
    <t>Gráfico 3. Deuda de las comunidades autónomas (en % del PIB)</t>
  </si>
  <si>
    <t>Recadación en % PIB Galicia</t>
  </si>
  <si>
    <t>Recadación en % PIB Estado</t>
  </si>
  <si>
    <t>Tabla poboación</t>
  </si>
  <si>
    <t>OJO NO APARECEN LOS ROTULOS DE LOS PORCENTAJES DEL EJE DERECHO</t>
  </si>
  <si>
    <t>Aforro bruto</t>
  </si>
  <si>
    <t>Capacidade (+) ou necesidade (-) de financiamento</t>
  </si>
  <si>
    <t>2020</t>
  </si>
  <si>
    <t>Gráfico 20</t>
  </si>
  <si>
    <t>Directamente del informe de recuadación tributaria</t>
  </si>
  <si>
    <t>Promedio 21</t>
  </si>
  <si>
    <t>(en euros de 2022)</t>
  </si>
  <si>
    <t>Gasto en educación (en euros do 2022 por habitante de 4 a 22 anos)</t>
  </si>
  <si>
    <t>Promedio 22</t>
  </si>
  <si>
    <t>2021</t>
  </si>
  <si>
    <t>2022</t>
  </si>
  <si>
    <t>Gastos Galicia</t>
  </si>
  <si>
    <t>Ingresos Galicia</t>
  </si>
  <si>
    <t>Gráfico 5. Evolución dos gastos e ingresos dos concellos (en euros por habitante)</t>
  </si>
  <si>
    <t>Gráfico 7. Peso relativo de la recaudación tributaria y del PIB Galicia/Estado (en %)</t>
  </si>
  <si>
    <t>Gráfico 8. Investimentos da Administración central (en euros por habitante)</t>
  </si>
  <si>
    <t>Gráfico 15. Gasto sanitario (en euros por habitante)</t>
  </si>
  <si>
    <t>Gráfico 16. Peso relativo do gasto sanitario, poboación protexida e poboación protexida equivalente (en %). Ano 2015</t>
  </si>
  <si>
    <r>
      <t xml:space="preserve">Gasto en educación </t>
    </r>
    <r>
      <rPr>
        <sz val="14"/>
        <color rgb="FF0000FF"/>
        <rFont val="Museo Sans 500"/>
        <family val="3"/>
      </rPr>
      <t>(en % do PIB rexional)</t>
    </r>
  </si>
  <si>
    <t>Gráfico 22</t>
  </si>
  <si>
    <r>
      <t xml:space="preserve">Gasto en educación </t>
    </r>
    <r>
      <rPr>
        <sz val="20"/>
        <color rgb="FF0000FF"/>
        <rFont val="Museo Sans 500"/>
        <family val="3"/>
      </rPr>
      <t>(en % do gasto non financeiro)</t>
    </r>
  </si>
  <si>
    <t>Gráfico 4. Gastos e ingresos non financeiros por habitante
(euros do 2022)</t>
  </si>
  <si>
    <t>Gráfico 11. Ratio afiliados/pensionistas</t>
  </si>
  <si>
    <t>Gráfico 12. Ratio afiliados/pensionistas Galicia por provincias. Ano 2022</t>
  </si>
  <si>
    <t>Gráfico 13. Distribución do gasto sanitario en España por axentes (en %)</t>
  </si>
  <si>
    <t>Gráfico 10. Evolución da pensión media (en euros)</t>
  </si>
  <si>
    <t>Gráfico 9. Gasto en pensións (en % do PIB)</t>
  </si>
  <si>
    <t>Gráfico 17. Gasto sanitario (en % do PIB rexional)</t>
  </si>
  <si>
    <t>Gráfico 18. Gasto sanitario (en % do gasto non financeiro)</t>
  </si>
  <si>
    <r>
      <t xml:space="preserve">Total </t>
    </r>
    <r>
      <rPr>
        <sz val="7"/>
        <rFont val="Arial"/>
        <family val="2"/>
      </rPr>
      <t>CC. AA.</t>
    </r>
  </si>
  <si>
    <t>Gráfico 6. Evolución da recadación tributaria (taxa de variación)</t>
  </si>
  <si>
    <t>Total CC. AA.</t>
  </si>
  <si>
    <t>Gastos total CC. AA.</t>
  </si>
  <si>
    <t>Ingresos total CC. AA.</t>
  </si>
  <si>
    <t>Gráfico 14. Evolución do gasto sanitario. Base 2002=100 (en euros de 2021)</t>
  </si>
  <si>
    <t>EUROS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</si>
</sst>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0.0%"/>
    <numFmt numFmtId="165" formatCode="#,##0.0"/>
    <numFmt numFmtId="166" formatCode="0.0"/>
    <numFmt numFmtId="167" formatCode="#,##0;\-#,##0;\-\-"/>
    <numFmt numFmtId="168" formatCode="#,##0.0_ ;\-#,##0.0\ "/>
    <numFmt numFmtId="169" formatCode="#,##0.00_ ;\-#,##0.00\ "/>
    <numFmt numFmtId="170" formatCode="0.0_)"/>
  </numFmts>
  <fonts count="6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name val="Arial"/>
      <family val="2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9"/>
      <color rgb="FF000000"/>
      <name val="Arial"/>
      <family val="2"/>
    </font>
    <font>
      <sz val="10"/>
      <color rgb="FF000000"/>
      <name val="Times New Roman"/>
      <family val="1"/>
    </font>
    <font>
      <b/>
      <sz val="11"/>
      <name val="Calibri"/>
      <family val="2"/>
      <scheme val="minor"/>
    </font>
    <font>
      <b/>
      <sz val="8"/>
      <color rgb="FFC00000"/>
      <name val="Calibri"/>
      <family val="2"/>
      <scheme val="minor"/>
    </font>
    <font>
      <u/>
      <sz val="10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u/>
      <sz val="8.5"/>
      <color indexed="12"/>
      <name val="Arial"/>
      <family val="2"/>
    </font>
    <font>
      <b/>
      <sz val="14"/>
      <color rgb="FF000000"/>
      <name val="Calibri"/>
      <family val="2"/>
      <scheme val="minor"/>
    </font>
    <font>
      <b/>
      <sz val="9"/>
      <color rgb="FF0000FF"/>
      <name val="Arial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  <font>
      <b/>
      <sz val="9"/>
      <color indexed="8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rgb="FF0000FF"/>
      <name val="Arial"/>
      <family val="2"/>
    </font>
    <font>
      <b/>
      <sz val="12"/>
      <color rgb="FF0000FF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  <font>
      <b/>
      <sz val="10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u/>
      <sz val="11"/>
      <color theme="10"/>
      <name val="Calibri"/>
      <family val="2"/>
      <scheme val="minor"/>
    </font>
    <font>
      <sz val="12"/>
      <name val="Helv"/>
    </font>
    <font>
      <b/>
      <sz val="8"/>
      <name val="Calibri"/>
      <family val="2"/>
      <scheme val="minor"/>
    </font>
    <font>
      <b/>
      <sz val="20"/>
      <color rgb="FF000000"/>
      <name val="Museo Sans 500"/>
      <family val="3"/>
    </font>
    <font>
      <sz val="20"/>
      <color rgb="FF000000"/>
      <name val="Museo Sans 500"/>
      <family val="3"/>
    </font>
    <font>
      <sz val="8"/>
      <color theme="1"/>
      <name val="Calibri"/>
      <family val="2"/>
      <scheme val="minor"/>
    </font>
    <font>
      <sz val="7"/>
      <name val="Arial"/>
      <family val="2"/>
    </font>
    <font>
      <sz val="8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Arial"/>
      <family val="2"/>
    </font>
    <font>
      <b/>
      <sz val="20"/>
      <color rgb="FF0000FF"/>
      <name val="Museo Sans 500"/>
      <family val="3"/>
    </font>
    <font>
      <sz val="20"/>
      <color rgb="FF0000FF"/>
      <name val="Museo Sans 500"/>
      <family val="3"/>
    </font>
    <font>
      <b/>
      <sz val="14"/>
      <color rgb="FF0000FF"/>
      <name val="Museo Sans 500"/>
      <family val="3"/>
    </font>
    <font>
      <sz val="14"/>
      <color rgb="FF0000FF"/>
      <name val="Museo Sans 500"/>
      <family val="3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7999816888943144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13">
    <xf numFmtId="0" fontId="0" fillId="0" borderId="0"/>
    <xf numFmtId="0" fontId="2" fillId="0" borderId="0" applyNumberFormat="0" applyBorder="0" applyAlignment="0"/>
    <xf numFmtId="0" fontId="3" fillId="0" borderId="0"/>
    <xf numFmtId="0" fontId="5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44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8" fillId="8" borderId="8" applyNumberFormat="0" applyFont="0" applyAlignment="0" applyProtection="0"/>
    <xf numFmtId="0" fontId="22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23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3" fillId="32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2" fillId="0" borderId="0" applyNumberFormat="0" applyFill="0" applyBorder="0" applyAlignment="0" applyProtection="0">
      <alignment vertical="top"/>
      <protection locked="0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44" fontId="31" fillId="0" borderId="0" applyFont="0" applyFill="0" applyBorder="0" applyAlignment="0" applyProtection="0"/>
    <xf numFmtId="0" fontId="31" fillId="0" borderId="0"/>
    <xf numFmtId="0" fontId="31" fillId="0" borderId="0"/>
    <xf numFmtId="0" fontId="8" fillId="0" borderId="0"/>
    <xf numFmtId="0" fontId="8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8" borderId="0" applyNumberFormat="0" applyBorder="0" applyAlignment="0" applyProtection="0"/>
    <xf numFmtId="0" fontId="8" fillId="22" borderId="0" applyNumberFormat="0" applyBorder="0" applyAlignment="0" applyProtection="0"/>
    <xf numFmtId="0" fontId="8" fillId="26" borderId="0" applyNumberFormat="0" applyBorder="0" applyAlignment="0" applyProtection="0"/>
    <xf numFmtId="0" fontId="8" fillId="30" borderId="0" applyNumberFormat="0" applyBorder="0" applyAlignment="0" applyProtection="0"/>
    <xf numFmtId="0" fontId="8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31" borderId="0" applyNumberFormat="0" applyBorder="0" applyAlignment="0" applyProtection="0"/>
    <xf numFmtId="0" fontId="48" fillId="0" borderId="0" applyNumberForma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170" fontId="49" fillId="0" borderId="0"/>
    <xf numFmtId="0" fontId="2" fillId="0" borderId="0" applyNumberFormat="0" applyBorder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8" borderId="8" applyNumberFormat="0" applyFont="0" applyAlignment="0" applyProtection="0"/>
    <xf numFmtId="0" fontId="8" fillId="8" borderId="8" applyNumberFormat="0" applyFont="0" applyAlignment="0" applyProtection="0"/>
  </cellStyleXfs>
  <cellXfs count="124">
    <xf numFmtId="0" fontId="0" fillId="0" borderId="0" xfId="0"/>
    <xf numFmtId="0" fontId="7" fillId="0" borderId="0" xfId="0" applyFont="1"/>
    <xf numFmtId="165" fontId="1" fillId="0" borderId="0" xfId="0" applyNumberFormat="1" applyFont="1"/>
    <xf numFmtId="3" fontId="0" fillId="0" borderId="0" xfId="0" applyNumberFormat="1"/>
    <xf numFmtId="2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1" fillId="0" borderId="0" xfId="0" applyNumberFormat="1" applyFont="1"/>
    <xf numFmtId="165" fontId="0" fillId="0" borderId="0" xfId="0" applyNumberFormat="1"/>
    <xf numFmtId="10" fontId="0" fillId="0" borderId="0" xfId="0" applyNumberFormat="1"/>
    <xf numFmtId="10" fontId="1" fillId="0" borderId="0" xfId="0" applyNumberFormat="1" applyFont="1"/>
    <xf numFmtId="0" fontId="26" fillId="0" borderId="0" xfId="0" applyFont="1"/>
    <xf numFmtId="0" fontId="27" fillId="0" borderId="0" xfId="0" applyFont="1"/>
    <xf numFmtId="166" fontId="0" fillId="0" borderId="0" xfId="0" applyNumberFormat="1"/>
    <xf numFmtId="167" fontId="30" fillId="0" borderId="0" xfId="8" applyNumberFormat="1" applyFont="1"/>
    <xf numFmtId="167" fontId="30" fillId="0" borderId="0" xfId="8" applyNumberFormat="1" applyFont="1" applyAlignment="1">
      <alignment horizontal="left"/>
    </xf>
    <xf numFmtId="167" fontId="29" fillId="0" borderId="0" xfId="8" applyNumberFormat="1" applyFont="1"/>
    <xf numFmtId="167" fontId="29" fillId="0" borderId="0" xfId="8" applyNumberFormat="1" applyFont="1" applyAlignment="1">
      <alignment horizontal="left"/>
    </xf>
    <xf numFmtId="167" fontId="30" fillId="0" borderId="0" xfId="5" applyNumberFormat="1" applyFont="1" applyAlignment="1">
      <alignment horizontal="left"/>
    </xf>
    <xf numFmtId="167" fontId="29" fillId="0" borderId="0" xfId="5" applyNumberFormat="1" applyFont="1"/>
    <xf numFmtId="167" fontId="29" fillId="0" borderId="0" xfId="5" applyNumberFormat="1" applyFont="1" applyAlignment="1">
      <alignment horizontal="right"/>
    </xf>
    <xf numFmtId="167" fontId="29" fillId="0" borderId="0" xfId="5" applyNumberFormat="1" applyFont="1" applyAlignment="1">
      <alignment horizontal="left"/>
    </xf>
    <xf numFmtId="167" fontId="1" fillId="0" borderId="0" xfId="0" applyNumberFormat="1" applyFont="1"/>
    <xf numFmtId="168" fontId="29" fillId="0" borderId="0" xfId="5" applyNumberFormat="1" applyFont="1"/>
    <xf numFmtId="168" fontId="30" fillId="0" borderId="0" xfId="8" applyNumberFormat="1" applyFont="1"/>
    <xf numFmtId="166" fontId="1" fillId="0" borderId="0" xfId="0" applyNumberFormat="1" applyFont="1"/>
    <xf numFmtId="169" fontId="29" fillId="0" borderId="0" xfId="5" applyNumberFormat="1" applyFont="1"/>
    <xf numFmtId="169" fontId="30" fillId="0" borderId="0" xfId="5" applyNumberFormat="1" applyFont="1"/>
    <xf numFmtId="4" fontId="0" fillId="0" borderId="0" xfId="0" applyNumberFormat="1"/>
    <xf numFmtId="4" fontId="1" fillId="0" borderId="0" xfId="0" applyNumberFormat="1" applyFont="1"/>
    <xf numFmtId="0" fontId="33" fillId="0" borderId="0" xfId="0" applyFont="1" applyAlignment="1">
      <alignment horizontal="center" vertical="center" readingOrder="1"/>
    </xf>
    <xf numFmtId="0" fontId="33" fillId="0" borderId="0" xfId="0" applyFont="1" applyAlignment="1">
      <alignment horizontal="left" vertical="center" readingOrder="1"/>
    </xf>
    <xf numFmtId="0" fontId="33" fillId="0" borderId="0" xfId="0" applyFont="1" applyAlignment="1">
      <alignment horizontal="left" readingOrder="1"/>
    </xf>
    <xf numFmtId="0" fontId="34" fillId="0" borderId="0" xfId="0" applyFont="1"/>
    <xf numFmtId="0" fontId="0" fillId="0" borderId="0" xfId="0" applyAlignment="1">
      <alignment wrapText="1"/>
    </xf>
    <xf numFmtId="0" fontId="34" fillId="0" borderId="0" xfId="0" applyFont="1" applyAlignment="1">
      <alignment vertical="center"/>
    </xf>
    <xf numFmtId="0" fontId="39" fillId="35" borderId="0" xfId="0" applyFont="1" applyFill="1" applyAlignment="1">
      <alignment horizontal="left"/>
    </xf>
    <xf numFmtId="0" fontId="41" fillId="0" borderId="0" xfId="0" applyFont="1" applyAlignment="1">
      <alignment vertical="center"/>
    </xf>
    <xf numFmtId="0" fontId="42" fillId="0" borderId="0" xfId="0" applyFont="1" applyAlignment="1">
      <alignment horizontal="left" vertical="center"/>
    </xf>
    <xf numFmtId="0" fontId="34" fillId="0" borderId="0" xfId="8" applyFont="1" applyAlignment="1">
      <alignment vertical="center"/>
    </xf>
    <xf numFmtId="0" fontId="29" fillId="0" borderId="0" xfId="8" applyFont="1"/>
    <xf numFmtId="0" fontId="43" fillId="0" borderId="0" xfId="8" applyFont="1"/>
    <xf numFmtId="0" fontId="30" fillId="36" borderId="0" xfId="8" applyFont="1" applyFill="1" applyAlignment="1">
      <alignment horizontal="center" wrapText="1"/>
    </xf>
    <xf numFmtId="0" fontId="30" fillId="36" borderId="0" xfId="8" applyFont="1" applyFill="1" applyAlignment="1">
      <alignment horizontal="center"/>
    </xf>
    <xf numFmtId="165" fontId="29" fillId="0" borderId="0" xfId="8" applyNumberFormat="1" applyFont="1"/>
    <xf numFmtId="0" fontId="44" fillId="0" borderId="0" xfId="8" applyFont="1"/>
    <xf numFmtId="0" fontId="30" fillId="0" borderId="0" xfId="8" applyFont="1"/>
    <xf numFmtId="0" fontId="5" fillId="0" borderId="0" xfId="8"/>
    <xf numFmtId="3" fontId="29" fillId="0" borderId="15" xfId="8" applyNumberFormat="1" applyFont="1" applyBorder="1"/>
    <xf numFmtId="0" fontId="5" fillId="33" borderId="0" xfId="8" applyFill="1"/>
    <xf numFmtId="0" fontId="40" fillId="0" borderId="0" xfId="8" applyFont="1"/>
    <xf numFmtId="3" fontId="36" fillId="34" borderId="0" xfId="8" applyNumberFormat="1" applyFont="1" applyFill="1"/>
    <xf numFmtId="3" fontId="29" fillId="34" borderId="0" xfId="8" applyNumberFormat="1" applyFont="1" applyFill="1"/>
    <xf numFmtId="0" fontId="36" fillId="0" borderId="0" xfId="8" applyFont="1"/>
    <xf numFmtId="3" fontId="29" fillId="0" borderId="0" xfId="8" applyNumberFormat="1" applyFont="1"/>
    <xf numFmtId="3" fontId="44" fillId="0" borderId="0" xfId="8" applyNumberFormat="1" applyFont="1"/>
    <xf numFmtId="4" fontId="29" fillId="0" borderId="0" xfId="8" applyNumberFormat="1" applyFont="1"/>
    <xf numFmtId="0" fontId="41" fillId="0" borderId="0" xfId="8" applyFont="1" applyAlignment="1">
      <alignment vertical="center"/>
    </xf>
    <xf numFmtId="4" fontId="29" fillId="33" borderId="0" xfId="8" applyNumberFormat="1" applyFont="1" applyFill="1"/>
    <xf numFmtId="4" fontId="30" fillId="0" borderId="0" xfId="8" applyNumberFormat="1" applyFont="1"/>
    <xf numFmtId="0" fontId="46" fillId="0" borderId="0" xfId="8" applyFont="1" applyAlignment="1">
      <alignment vertical="center"/>
    </xf>
    <xf numFmtId="4" fontId="1" fillId="0" borderId="0" xfId="8" applyNumberFormat="1" applyFont="1"/>
    <xf numFmtId="4" fontId="36" fillId="0" borderId="0" xfId="8" applyNumberFormat="1" applyFont="1"/>
    <xf numFmtId="3" fontId="1" fillId="0" borderId="0" xfId="8" applyNumberFormat="1" applyFont="1"/>
    <xf numFmtId="4" fontId="1" fillId="0" borderId="0" xfId="67" applyNumberFormat="1" applyFont="1"/>
    <xf numFmtId="10" fontId="29" fillId="0" borderId="0" xfId="8" applyNumberFormat="1" applyFont="1"/>
    <xf numFmtId="0" fontId="30" fillId="0" borderId="0" xfId="8" applyFont="1" applyAlignment="1">
      <alignment horizontal="justify" vertical="center"/>
    </xf>
    <xf numFmtId="0" fontId="44" fillId="33" borderId="16" xfId="0" applyFont="1" applyFill="1" applyBorder="1" applyAlignment="1">
      <alignment horizontal="center" wrapText="1"/>
    </xf>
    <xf numFmtId="0" fontId="44" fillId="33" borderId="13" xfId="0" applyFont="1" applyFill="1" applyBorder="1" applyAlignment="1">
      <alignment horizontal="center" wrapText="1"/>
    </xf>
    <xf numFmtId="0" fontId="44" fillId="33" borderId="17" xfId="0" applyFont="1" applyFill="1" applyBorder="1" applyAlignment="1">
      <alignment horizontal="center" wrapText="1"/>
    </xf>
    <xf numFmtId="3" fontId="29" fillId="0" borderId="18" xfId="0" applyNumberFormat="1" applyFont="1" applyBorder="1"/>
    <xf numFmtId="2" fontId="30" fillId="33" borderId="19" xfId="0" applyNumberFormat="1" applyFont="1" applyFill="1" applyBorder="1"/>
    <xf numFmtId="2" fontId="30" fillId="33" borderId="20" xfId="0" applyNumberFormat="1" applyFont="1" applyFill="1" applyBorder="1"/>
    <xf numFmtId="2" fontId="45" fillId="33" borderId="20" xfId="0" applyNumberFormat="1" applyFont="1" applyFill="1" applyBorder="1"/>
    <xf numFmtId="2" fontId="30" fillId="33" borderId="21" xfId="0" applyNumberFormat="1" applyFont="1" applyFill="1" applyBorder="1"/>
    <xf numFmtId="3" fontId="29" fillId="0" borderId="22" xfId="0" applyNumberFormat="1" applyFont="1" applyBorder="1"/>
    <xf numFmtId="2" fontId="30" fillId="33" borderId="23" xfId="0" applyNumberFormat="1" applyFont="1" applyFill="1" applyBorder="1"/>
    <xf numFmtId="2" fontId="30" fillId="33" borderId="14" xfId="0" applyNumberFormat="1" applyFont="1" applyFill="1" applyBorder="1"/>
    <xf numFmtId="2" fontId="30" fillId="33" borderId="24" xfId="0" applyNumberFormat="1" applyFont="1" applyFill="1" applyBorder="1"/>
    <xf numFmtId="165" fontId="30" fillId="33" borderId="23" xfId="0" applyNumberFormat="1" applyFont="1" applyFill="1" applyBorder="1"/>
    <xf numFmtId="165" fontId="30" fillId="33" borderId="14" xfId="0" applyNumberFormat="1" applyFont="1" applyFill="1" applyBorder="1"/>
    <xf numFmtId="165" fontId="30" fillId="33" borderId="24" xfId="0" applyNumberFormat="1" applyFont="1" applyFill="1" applyBorder="1"/>
    <xf numFmtId="165" fontId="30" fillId="33" borderId="25" xfId="0" applyNumberFormat="1" applyFont="1" applyFill="1" applyBorder="1"/>
    <xf numFmtId="165" fontId="30" fillId="33" borderId="12" xfId="0" applyNumberFormat="1" applyFont="1" applyFill="1" applyBorder="1"/>
    <xf numFmtId="165" fontId="30" fillId="33" borderId="26" xfId="0" applyNumberFormat="1" applyFont="1" applyFill="1" applyBorder="1"/>
    <xf numFmtId="3" fontId="29" fillId="0" borderId="0" xfId="0" applyNumberFormat="1" applyFont="1"/>
    <xf numFmtId="0" fontId="44" fillId="37" borderId="27" xfId="0" applyFont="1" applyFill="1" applyBorder="1" applyAlignment="1">
      <alignment horizontal="center" wrapText="1"/>
    </xf>
    <xf numFmtId="165" fontId="30" fillId="38" borderId="27" xfId="0" applyNumberFormat="1" applyFont="1" applyFill="1" applyBorder="1"/>
    <xf numFmtId="165" fontId="29" fillId="0" borderId="0" xfId="0" applyNumberFormat="1" applyFont="1"/>
    <xf numFmtId="1" fontId="30" fillId="0" borderId="0" xfId="0" applyNumberFormat="1" applyFont="1"/>
    <xf numFmtId="4" fontId="29" fillId="33" borderId="0" xfId="0" applyNumberFormat="1" applyFont="1" applyFill="1"/>
    <xf numFmtId="0" fontId="30" fillId="33" borderId="0" xfId="0" applyFont="1" applyFill="1"/>
    <xf numFmtId="0" fontId="50" fillId="0" borderId="0" xfId="0" applyFont="1"/>
    <xf numFmtId="0" fontId="51" fillId="0" borderId="0" xfId="0" applyFont="1" applyAlignment="1">
      <alignment horizontal="left" vertical="center" readingOrder="1"/>
    </xf>
    <xf numFmtId="0" fontId="53" fillId="0" borderId="0" xfId="0" applyFont="1"/>
    <xf numFmtId="0" fontId="52" fillId="0" borderId="0" xfId="0" applyFont="1" applyAlignment="1">
      <alignment horizontal="left" vertical="center" readingOrder="1"/>
    </xf>
    <xf numFmtId="0" fontId="45" fillId="0" borderId="0" xfId="0" applyFont="1"/>
    <xf numFmtId="1" fontId="47" fillId="0" borderId="0" xfId="0" applyNumberFormat="1" applyFont="1"/>
    <xf numFmtId="166" fontId="47" fillId="0" borderId="0" xfId="0" applyNumberFormat="1" applyFont="1"/>
    <xf numFmtId="4" fontId="47" fillId="0" borderId="0" xfId="0" applyNumberFormat="1" applyFont="1"/>
    <xf numFmtId="10" fontId="4" fillId="0" borderId="0" xfId="0" applyNumberFormat="1" applyFont="1"/>
    <xf numFmtId="166" fontId="37" fillId="33" borderId="11" xfId="0" applyNumberFormat="1" applyFont="1" applyFill="1" applyBorder="1" applyAlignment="1">
      <alignment horizontal="right"/>
    </xf>
    <xf numFmtId="166" fontId="35" fillId="33" borderId="11" xfId="0" applyNumberFormat="1" applyFont="1" applyFill="1" applyBorder="1" applyAlignment="1">
      <alignment horizontal="right"/>
    </xf>
    <xf numFmtId="2" fontId="30" fillId="33" borderId="0" xfId="0" applyNumberFormat="1" applyFont="1" applyFill="1"/>
    <xf numFmtId="4" fontId="29" fillId="0" borderId="0" xfId="0" applyNumberFormat="1" applyFont="1"/>
    <xf numFmtId="4" fontId="30" fillId="0" borderId="0" xfId="0" applyNumberFormat="1" applyFont="1"/>
    <xf numFmtId="10" fontId="29" fillId="33" borderId="0" xfId="0" applyNumberFormat="1" applyFont="1" applyFill="1"/>
    <xf numFmtId="10" fontId="8" fillId="0" borderId="0" xfId="0" applyNumberFormat="1" applyFont="1"/>
    <xf numFmtId="4" fontId="44" fillId="0" borderId="0" xfId="8" applyNumberFormat="1" applyFont="1"/>
    <xf numFmtId="0" fontId="56" fillId="0" borderId="0" xfId="0" applyFont="1"/>
    <xf numFmtId="165" fontId="39" fillId="0" borderId="10" xfId="0" applyNumberFormat="1" applyFont="1" applyBorder="1" applyAlignment="1">
      <alignment horizontal="right"/>
    </xf>
    <xf numFmtId="0" fontId="57" fillId="39" borderId="0" xfId="0" applyFont="1" applyFill="1" applyAlignment="1">
      <alignment horizontal="center"/>
    </xf>
    <xf numFmtId="0" fontId="58" fillId="39" borderId="0" xfId="0" applyFont="1" applyFill="1"/>
    <xf numFmtId="0" fontId="5" fillId="0" borderId="0" xfId="0" applyFont="1"/>
    <xf numFmtId="0" fontId="59" fillId="0" borderId="0" xfId="0" applyFont="1" applyAlignment="1">
      <alignment vertical="center"/>
    </xf>
    <xf numFmtId="0" fontId="60" fillId="0" borderId="0" xfId="0" applyFont="1" applyAlignment="1">
      <alignment horizontal="left" vertical="center" readingOrder="1"/>
    </xf>
    <xf numFmtId="0" fontId="61" fillId="0" borderId="0" xfId="0" applyFont="1" applyAlignment="1">
      <alignment horizontal="left" vertical="center" readingOrder="1"/>
    </xf>
    <xf numFmtId="0" fontId="62" fillId="0" borderId="0" xfId="0" applyFont="1" applyAlignment="1">
      <alignment horizontal="left" vertical="center" readingOrder="1"/>
    </xf>
    <xf numFmtId="0" fontId="4" fillId="0" borderId="0" xfId="0" applyFont="1" applyAlignment="1">
      <alignment wrapText="1"/>
    </xf>
    <xf numFmtId="2" fontId="4" fillId="0" borderId="0" xfId="0" applyNumberFormat="1" applyFont="1"/>
    <xf numFmtId="0" fontId="34" fillId="0" borderId="0" xfId="8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13">
    <cellStyle name="20% - Énfasis1" xfId="29" builtinId="30" customBuiltin="1"/>
    <cellStyle name="20% - Énfasis1 2" xfId="68" xr:uid="{00000000-0005-0000-0000-000001000000}"/>
    <cellStyle name="20% - Énfasis2" xfId="33" builtinId="34" customBuiltin="1"/>
    <cellStyle name="20% - Énfasis2 2" xfId="69" xr:uid="{00000000-0005-0000-0000-000003000000}"/>
    <cellStyle name="20% - Énfasis3" xfId="37" builtinId="38" customBuiltin="1"/>
    <cellStyle name="20% - Énfasis3 2" xfId="70" xr:uid="{00000000-0005-0000-0000-000005000000}"/>
    <cellStyle name="20% - Énfasis4" xfId="41" builtinId="42" customBuiltin="1"/>
    <cellStyle name="20% - Énfasis4 2" xfId="71" xr:uid="{00000000-0005-0000-0000-000007000000}"/>
    <cellStyle name="20% - Énfasis5" xfId="45" builtinId="46" customBuiltin="1"/>
    <cellStyle name="20% - Énfasis5 2" xfId="72" xr:uid="{00000000-0005-0000-0000-000009000000}"/>
    <cellStyle name="20% - Énfasis6" xfId="49" builtinId="50" customBuiltin="1"/>
    <cellStyle name="20% - Énfasis6 2" xfId="73" xr:uid="{00000000-0005-0000-0000-00000B000000}"/>
    <cellStyle name="40% - Énfasis1" xfId="30" builtinId="31" customBuiltin="1"/>
    <cellStyle name="40% - Énfasis1 2" xfId="74" xr:uid="{00000000-0005-0000-0000-00000D000000}"/>
    <cellStyle name="40% - Énfasis2" xfId="34" builtinId="35" customBuiltin="1"/>
    <cellStyle name="40% - Énfasis2 2" xfId="75" xr:uid="{00000000-0005-0000-0000-00000F000000}"/>
    <cellStyle name="40% - Énfasis3" xfId="38" builtinId="39" customBuiltin="1"/>
    <cellStyle name="40% - Énfasis3 2" xfId="76" xr:uid="{00000000-0005-0000-0000-000011000000}"/>
    <cellStyle name="40% - Énfasis4" xfId="42" builtinId="43" customBuiltin="1"/>
    <cellStyle name="40% - Énfasis4 2" xfId="77" xr:uid="{00000000-0005-0000-0000-000013000000}"/>
    <cellStyle name="40% - Énfasis5" xfId="46" builtinId="47" customBuiltin="1"/>
    <cellStyle name="40% - Énfasis5 2" xfId="78" xr:uid="{00000000-0005-0000-0000-000015000000}"/>
    <cellStyle name="40% - Énfasis6" xfId="50" builtinId="51" customBuiltin="1"/>
    <cellStyle name="40% - Énfasis6 2" xfId="79" xr:uid="{00000000-0005-0000-0000-000017000000}"/>
    <cellStyle name="60% - Énfasis1" xfId="31" builtinId="32" customBuiltin="1"/>
    <cellStyle name="60% - Énfasis2" xfId="35" builtinId="36" customBuiltin="1"/>
    <cellStyle name="60% - Énfasis3" xfId="39" builtinId="40" customBuiltin="1"/>
    <cellStyle name="60% - Énfasis4" xfId="43" builtinId="44" customBuiltin="1"/>
    <cellStyle name="60% - Énfasis5" xfId="47" builtinId="48" customBuiltin="1"/>
    <cellStyle name="60% - Énfasis6" xfId="51" builtinId="52" customBuiltin="1"/>
    <cellStyle name="Bueno" xfId="16" builtinId="26" customBuiltin="1"/>
    <cellStyle name="Cálculo" xfId="21" builtinId="22" customBuiltin="1"/>
    <cellStyle name="Celda de comprobación" xfId="23" builtinId="23" customBuiltin="1"/>
    <cellStyle name="Celda vinculada" xfId="22" builtinId="24" customBuiltin="1"/>
    <cellStyle name="Encabezado 1" xfId="12" builtinId="16" customBuiltin="1"/>
    <cellStyle name="Encabezado 4" xfId="15" builtinId="19" customBuiltin="1"/>
    <cellStyle name="Énfasis1" xfId="28" builtinId="29" customBuiltin="1"/>
    <cellStyle name="Énfasis2" xfId="32" builtinId="33" customBuiltin="1"/>
    <cellStyle name="Énfasis3" xfId="36" builtinId="37" customBuiltin="1"/>
    <cellStyle name="Énfasis4" xfId="40" builtinId="41" customBuiltin="1"/>
    <cellStyle name="Énfasis5" xfId="44" builtinId="45" customBuiltin="1"/>
    <cellStyle name="Énfasis6" xfId="48" builtinId="49" customBuiltin="1"/>
    <cellStyle name="Entrada" xfId="19" builtinId="20" customBuiltin="1"/>
    <cellStyle name="Euro" xfId="9" xr:uid="{00000000-0005-0000-0000-00002A000000}"/>
    <cellStyle name="Euro 2" xfId="10" xr:uid="{00000000-0005-0000-0000-00002B000000}"/>
    <cellStyle name="Euro 3" xfId="64" xr:uid="{00000000-0005-0000-0000-00002C000000}"/>
    <cellStyle name="Hipervínculo" xfId="52" builtinId="8" customBuiltin="1"/>
    <cellStyle name="Hipervínculo 2" xfId="55" xr:uid="{00000000-0005-0000-0000-00002E000000}"/>
    <cellStyle name="Hipervínculo 3" xfId="57" xr:uid="{00000000-0005-0000-0000-00002F000000}"/>
    <cellStyle name="Hipervínculo 4" xfId="80" xr:uid="{00000000-0005-0000-0000-000030000000}"/>
    <cellStyle name="Hipervínculo visitado" xfId="53" builtinId="9" customBuiltin="1"/>
    <cellStyle name="Incorrecto" xfId="17" builtinId="27" customBuiltin="1"/>
    <cellStyle name="Moneda 2" xfId="81" xr:uid="{00000000-0005-0000-0000-000033000000}"/>
    <cellStyle name="Moneda 2 2" xfId="82" xr:uid="{00000000-0005-0000-0000-000034000000}"/>
    <cellStyle name="Moneda 2 2 2" xfId="83" xr:uid="{00000000-0005-0000-0000-000035000000}"/>
    <cellStyle name="Moneda 2 3" xfId="84" xr:uid="{00000000-0005-0000-0000-000036000000}"/>
    <cellStyle name="Moneda 3" xfId="85" xr:uid="{00000000-0005-0000-0000-000037000000}"/>
    <cellStyle name="Moneda 3 2" xfId="86" xr:uid="{00000000-0005-0000-0000-000038000000}"/>
    <cellStyle name="Neutral" xfId="18" builtinId="28" customBuiltin="1"/>
    <cellStyle name="Normal" xfId="0" builtinId="0"/>
    <cellStyle name="Normal 10" xfId="87" xr:uid="{00000000-0005-0000-0000-00003B000000}"/>
    <cellStyle name="Normal 10 2" xfId="88" xr:uid="{00000000-0005-0000-0000-00003C000000}"/>
    <cellStyle name="Normal 2" xfId="1" xr:uid="{00000000-0005-0000-0000-00003D000000}"/>
    <cellStyle name="Normal 2 2" xfId="8" xr:uid="{00000000-0005-0000-0000-00003E000000}"/>
    <cellStyle name="Normal 2 3" xfId="89" xr:uid="{00000000-0005-0000-0000-00003F000000}"/>
    <cellStyle name="Normal 2 4" xfId="90" xr:uid="{00000000-0005-0000-0000-000040000000}"/>
    <cellStyle name="Normal 2 5" xfId="91" xr:uid="{00000000-0005-0000-0000-000041000000}"/>
    <cellStyle name="Normal 2 6" xfId="92" xr:uid="{00000000-0005-0000-0000-000042000000}"/>
    <cellStyle name="Normal 2 6 2" xfId="93" xr:uid="{00000000-0005-0000-0000-000043000000}"/>
    <cellStyle name="Normal 3" xfId="2" xr:uid="{00000000-0005-0000-0000-000044000000}"/>
    <cellStyle name="Normal 3 2" xfId="63" xr:uid="{00000000-0005-0000-0000-000045000000}"/>
    <cellStyle name="Normal 3 3" xfId="94" xr:uid="{00000000-0005-0000-0000-000046000000}"/>
    <cellStyle name="Normal 3 3 2" xfId="95" xr:uid="{00000000-0005-0000-0000-000047000000}"/>
    <cellStyle name="Normal 3 4" xfId="96" xr:uid="{00000000-0005-0000-0000-000048000000}"/>
    <cellStyle name="Normal 4" xfId="3" xr:uid="{00000000-0005-0000-0000-000049000000}"/>
    <cellStyle name="Normal 4 2" xfId="5" xr:uid="{00000000-0005-0000-0000-00004A000000}"/>
    <cellStyle name="Normal 4 2 2" xfId="60" xr:uid="{00000000-0005-0000-0000-00004B000000}"/>
    <cellStyle name="Normal 4 3" xfId="65" xr:uid="{00000000-0005-0000-0000-00004C000000}"/>
    <cellStyle name="Normal 4 3 2" xfId="97" xr:uid="{00000000-0005-0000-0000-00004D000000}"/>
    <cellStyle name="Normal 4 4" xfId="98" xr:uid="{00000000-0005-0000-0000-00004E000000}"/>
    <cellStyle name="Normal 4 4 2" xfId="99" xr:uid="{00000000-0005-0000-0000-00004F000000}"/>
    <cellStyle name="Normal 4 5" xfId="100" xr:uid="{00000000-0005-0000-0000-000050000000}"/>
    <cellStyle name="Normal 5" xfId="6" xr:uid="{00000000-0005-0000-0000-000051000000}"/>
    <cellStyle name="Normal 5 2" xfId="61" xr:uid="{00000000-0005-0000-0000-000052000000}"/>
    <cellStyle name="Normal 5 3" xfId="101" xr:uid="{00000000-0005-0000-0000-000053000000}"/>
    <cellStyle name="Normal 5 3 2" xfId="102" xr:uid="{00000000-0005-0000-0000-000054000000}"/>
    <cellStyle name="Normal 5 4" xfId="103" xr:uid="{00000000-0005-0000-0000-000055000000}"/>
    <cellStyle name="Normal 6" xfId="54" xr:uid="{00000000-0005-0000-0000-000056000000}"/>
    <cellStyle name="Normal 6 2" xfId="104" xr:uid="{00000000-0005-0000-0000-000057000000}"/>
    <cellStyle name="Normal 6 3" xfId="105" xr:uid="{00000000-0005-0000-0000-000058000000}"/>
    <cellStyle name="Normal 6 4" xfId="106" xr:uid="{00000000-0005-0000-0000-000059000000}"/>
    <cellStyle name="Normal 7" xfId="56" xr:uid="{00000000-0005-0000-0000-00005A000000}"/>
    <cellStyle name="Normal 7 2" xfId="66" xr:uid="{00000000-0005-0000-0000-00005B000000}"/>
    <cellStyle name="Normal 7 3" xfId="107" xr:uid="{00000000-0005-0000-0000-00005C000000}"/>
    <cellStyle name="Normal 8" xfId="108" xr:uid="{00000000-0005-0000-0000-00005D000000}"/>
    <cellStyle name="Normal 8 2" xfId="109" xr:uid="{00000000-0005-0000-0000-00005E000000}"/>
    <cellStyle name="Normal 9" xfId="67" xr:uid="{00000000-0005-0000-0000-00005F000000}"/>
    <cellStyle name="Normal 9 2" xfId="110" xr:uid="{00000000-0005-0000-0000-000060000000}"/>
    <cellStyle name="Notas" xfId="25" builtinId="10" customBuiltin="1"/>
    <cellStyle name="Notas 2" xfId="111" xr:uid="{00000000-0005-0000-0000-000062000000}"/>
    <cellStyle name="Notas 2 2" xfId="112" xr:uid="{00000000-0005-0000-0000-000063000000}"/>
    <cellStyle name="Porcentaje 2" xfId="4" xr:uid="{00000000-0005-0000-0000-000064000000}"/>
    <cellStyle name="Porcentaje 2 2" xfId="59" xr:uid="{00000000-0005-0000-0000-000065000000}"/>
    <cellStyle name="Porcentual 2" xfId="7" xr:uid="{00000000-0005-0000-0000-000066000000}"/>
    <cellStyle name="Porcentual 2 2" xfId="62" xr:uid="{00000000-0005-0000-0000-000067000000}"/>
    <cellStyle name="Porcentual 3" xfId="58" xr:uid="{00000000-0005-0000-0000-000068000000}"/>
    <cellStyle name="Salida" xfId="20" builtinId="21" customBuiltin="1"/>
    <cellStyle name="Texto de advertencia" xfId="24" builtinId="11" customBuiltin="1"/>
    <cellStyle name="Texto explicativo" xfId="26" builtinId="53" customBuiltin="1"/>
    <cellStyle name="Título" xfId="11" builtinId="15" customBuiltin="1"/>
    <cellStyle name="Título 2" xfId="13" builtinId="17" customBuiltin="1"/>
    <cellStyle name="Título 3" xfId="14" builtinId="18" customBuiltin="1"/>
    <cellStyle name="Total" xfId="27" builtinId="25" customBuiltin="1"/>
  </cellStyles>
  <dxfs count="0"/>
  <tableStyles count="0" defaultTableStyle="TableStyleMedium9" defaultPivotStyle="PivotStyleLight16"/>
  <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7.xml"/><Relationship Id="rId18" Type="http://schemas.openxmlformats.org/officeDocument/2006/relationships/chartsheet" Target="chartsheets/sheet9.xml"/><Relationship Id="rId26" Type="http://schemas.openxmlformats.org/officeDocument/2006/relationships/chartsheet" Target="chartsheets/sheet13.xml"/><Relationship Id="rId39" Type="http://schemas.openxmlformats.org/officeDocument/2006/relationships/chartsheet" Target="chartsheets/sheet20.xml"/><Relationship Id="rId21" Type="http://schemas.openxmlformats.org/officeDocument/2006/relationships/worksheet" Target="worksheets/sheet11.xml"/><Relationship Id="rId34" Type="http://schemas.openxmlformats.org/officeDocument/2006/relationships/chartsheet" Target="chartsheets/sheet17.xml"/><Relationship Id="rId42" Type="http://schemas.openxmlformats.org/officeDocument/2006/relationships/worksheet" Target="worksheets/sheet21.xml"/><Relationship Id="rId47" Type="http://schemas.openxmlformats.org/officeDocument/2006/relationships/calcChain" Target="calcChain.xml"/><Relationship Id="rId7" Type="http://schemas.openxmlformats.org/officeDocument/2006/relationships/worksheet" Target="worksheets/sheet4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8.xml"/><Relationship Id="rId29" Type="http://schemas.openxmlformats.org/officeDocument/2006/relationships/worksheet" Target="worksheets/sheet15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24" Type="http://schemas.openxmlformats.org/officeDocument/2006/relationships/chartsheet" Target="chartsheets/sheet12.xml"/><Relationship Id="rId32" Type="http://schemas.openxmlformats.org/officeDocument/2006/relationships/chartsheet" Target="chartsheets/sheet16.xml"/><Relationship Id="rId37" Type="http://schemas.openxmlformats.org/officeDocument/2006/relationships/chartsheet" Target="chartsheets/sheet19.xml"/><Relationship Id="rId40" Type="http://schemas.openxmlformats.org/officeDocument/2006/relationships/worksheet" Target="worksheets/sheet20.xml"/><Relationship Id="rId45" Type="http://schemas.openxmlformats.org/officeDocument/2006/relationships/styles" Target="styles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8.xml"/><Relationship Id="rId23" Type="http://schemas.openxmlformats.org/officeDocument/2006/relationships/worksheet" Target="worksheets/sheet12.xml"/><Relationship Id="rId28" Type="http://schemas.openxmlformats.org/officeDocument/2006/relationships/chartsheet" Target="chartsheets/sheet14.xml"/><Relationship Id="rId36" Type="http://schemas.openxmlformats.org/officeDocument/2006/relationships/worksheet" Target="worksheets/sheet18.xml"/><Relationship Id="rId10" Type="http://schemas.openxmlformats.org/officeDocument/2006/relationships/chartsheet" Target="chartsheets/sheet5.xml"/><Relationship Id="rId19" Type="http://schemas.openxmlformats.org/officeDocument/2006/relationships/worksheet" Target="worksheets/sheet10.xml"/><Relationship Id="rId31" Type="http://schemas.openxmlformats.org/officeDocument/2006/relationships/worksheet" Target="worksheets/sheet16.xml"/><Relationship Id="rId44" Type="http://schemas.openxmlformats.org/officeDocument/2006/relationships/theme" Target="theme/theme1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chartsheet" Target="chartsheets/sheet7.xml"/><Relationship Id="rId22" Type="http://schemas.openxmlformats.org/officeDocument/2006/relationships/chartsheet" Target="chartsheets/sheet11.xml"/><Relationship Id="rId27" Type="http://schemas.openxmlformats.org/officeDocument/2006/relationships/worksheet" Target="worksheets/sheet14.xml"/><Relationship Id="rId30" Type="http://schemas.openxmlformats.org/officeDocument/2006/relationships/chartsheet" Target="chartsheets/sheet15.xml"/><Relationship Id="rId35" Type="http://schemas.openxmlformats.org/officeDocument/2006/relationships/chartsheet" Target="chartsheets/sheet18.xml"/><Relationship Id="rId43" Type="http://schemas.openxmlformats.org/officeDocument/2006/relationships/chartsheet" Target="chartsheets/sheet22.xml"/><Relationship Id="rId8" Type="http://schemas.openxmlformats.org/officeDocument/2006/relationships/chartsheet" Target="chartsheets/sheet4.xml"/><Relationship Id="rId3" Type="http://schemas.openxmlformats.org/officeDocument/2006/relationships/worksheet" Target="worksheets/sheet2.xml"/><Relationship Id="rId12" Type="http://schemas.openxmlformats.org/officeDocument/2006/relationships/chartsheet" Target="chartsheets/sheet6.xml"/><Relationship Id="rId17" Type="http://schemas.openxmlformats.org/officeDocument/2006/relationships/worksheet" Target="worksheets/sheet9.xml"/><Relationship Id="rId25" Type="http://schemas.openxmlformats.org/officeDocument/2006/relationships/worksheet" Target="worksheets/sheet13.xml"/><Relationship Id="rId33" Type="http://schemas.openxmlformats.org/officeDocument/2006/relationships/worksheet" Target="worksheets/sheet17.xml"/><Relationship Id="rId38" Type="http://schemas.openxmlformats.org/officeDocument/2006/relationships/worksheet" Target="worksheets/sheet19.xml"/><Relationship Id="rId46" Type="http://schemas.openxmlformats.org/officeDocument/2006/relationships/sharedStrings" Target="sharedStrings.xml"/><Relationship Id="rId20" Type="http://schemas.openxmlformats.org/officeDocument/2006/relationships/chartsheet" Target="chartsheets/sheet10.xml"/><Relationship Id="rId41" Type="http://schemas.openxmlformats.org/officeDocument/2006/relationships/chartsheet" Target="chartsheets/sheet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</a:t>
            </a:r>
          </a:p>
          <a:p>
            <a:pPr algn="l">
              <a:defRPr sz="2000"/>
            </a:pPr>
            <a:r>
              <a:rPr lang="es-ES" sz="2000"/>
              <a:t>Evolución d</a:t>
            </a:r>
            <a:r>
              <a:rPr lang="es-ES" sz="2000" baseline="0"/>
              <a:t>os</a:t>
            </a:r>
            <a:r>
              <a:rPr lang="es-ES" sz="2000"/>
              <a:t> saldos orzamentarios</a:t>
            </a:r>
          </a:p>
          <a:p>
            <a:pPr algn="l">
              <a:defRPr sz="2000"/>
            </a:pPr>
            <a:r>
              <a:rPr lang="es-ES" sz="1800" b="0"/>
              <a:t>(en millóns de euros)</a:t>
            </a:r>
          </a:p>
        </c:rich>
      </c:tx>
      <c:layout>
        <c:manualLayout>
          <c:xMode val="edge"/>
          <c:yMode val="edge"/>
          <c:x val="6.3592325187157555E-3"/>
          <c:y val="1.043689328367015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850143504940273"/>
          <c:y val="0.22209908720317487"/>
          <c:w val="0.85534577212531759"/>
          <c:h val="0.58434313737426047"/>
        </c:manualLayout>
      </c:layout>
      <c:lineChart>
        <c:grouping val="standard"/>
        <c:varyColors val="0"/>
        <c:ser>
          <c:idx val="0"/>
          <c:order val="0"/>
          <c:tx>
            <c:strRef>
              <c:f>'G1'!$A$3</c:f>
              <c:strCache>
                <c:ptCount val="1"/>
                <c:pt idx="0">
                  <c:v>Aforro bruto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'G1'!$B$2:$Q$2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'G1'!$B$3:$Q$3</c:f>
              <c:numCache>
                <c:formatCode>#,##0.0</c:formatCode>
                <c:ptCount val="16"/>
                <c:pt idx="0">
                  <c:v>1847.1512001999999</c:v>
                </c:pt>
                <c:pt idx="1">
                  <c:v>1606.6351329899981</c:v>
                </c:pt>
                <c:pt idx="2">
                  <c:v>1130.7441555099995</c:v>
                </c:pt>
                <c:pt idx="3">
                  <c:v>30.511847110001327</c:v>
                </c:pt>
                <c:pt idx="4">
                  <c:v>-53.097330909999982</c:v>
                </c:pt>
                <c:pt idx="5">
                  <c:v>-123.26130097000168</c:v>
                </c:pt>
                <c:pt idx="6">
                  <c:v>76.983243650001896</c:v>
                </c:pt>
                <c:pt idx="7">
                  <c:v>-84.34874162000051</c:v>
                </c:pt>
                <c:pt idx="8">
                  <c:v>203.75809572000071</c:v>
                </c:pt>
                <c:pt idx="9">
                  <c:v>454.92982146000031</c:v>
                </c:pt>
                <c:pt idx="10">
                  <c:v>536.35870799999884</c:v>
                </c:pt>
                <c:pt idx="11">
                  <c:v>774.82808981000017</c:v>
                </c:pt>
                <c:pt idx="12">
                  <c:v>538.80973461000212</c:v>
                </c:pt>
                <c:pt idx="13">
                  <c:v>1042.8005368400009</c:v>
                </c:pt>
                <c:pt idx="14">
                  <c:v>865.00304000000142</c:v>
                </c:pt>
                <c:pt idx="15">
                  <c:v>493.04203000000052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00-4D09-AB6C-F029A72F174E}"/>
            </c:ext>
          </c:extLst>
        </c:ser>
        <c:ser>
          <c:idx val="1"/>
          <c:order val="1"/>
          <c:tx>
            <c:strRef>
              <c:f>'G1'!$A$4</c:f>
              <c:strCache>
                <c:ptCount val="1"/>
                <c:pt idx="0">
                  <c:v>Capacidade (+) ou necesidade (-) de financiamento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'G1'!$B$2:$Q$2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'G1'!$B$4:$Q$4</c:f>
              <c:numCache>
                <c:formatCode>#,##0.0</c:formatCode>
                <c:ptCount val="16"/>
                <c:pt idx="0">
                  <c:v>247.86167367000053</c:v>
                </c:pt>
                <c:pt idx="1">
                  <c:v>-206.77390123000259</c:v>
                </c:pt>
                <c:pt idx="2">
                  <c:v>-338.69795350999993</c:v>
                </c:pt>
                <c:pt idx="3">
                  <c:v>-963.10270159999891</c:v>
                </c:pt>
                <c:pt idx="4">
                  <c:v>-698.22670981999909</c:v>
                </c:pt>
                <c:pt idx="5">
                  <c:v>-887.34732185999928</c:v>
                </c:pt>
                <c:pt idx="6">
                  <c:v>-543.32581085999936</c:v>
                </c:pt>
                <c:pt idx="7">
                  <c:v>-641.72899614000107</c:v>
                </c:pt>
                <c:pt idx="8">
                  <c:v>-422.24303454999972</c:v>
                </c:pt>
                <c:pt idx="9">
                  <c:v>-352.67541032000008</c:v>
                </c:pt>
                <c:pt idx="10">
                  <c:v>-244.86490299999969</c:v>
                </c:pt>
                <c:pt idx="11">
                  <c:v>102.1217815</c:v>
                </c:pt>
                <c:pt idx="12">
                  <c:v>-217.79473739999958</c:v>
                </c:pt>
                <c:pt idx="13">
                  <c:v>-22.385331220002627</c:v>
                </c:pt>
                <c:pt idx="14">
                  <c:v>-190.42536999999902</c:v>
                </c:pt>
                <c:pt idx="15">
                  <c:v>-266.14014999999927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00-4D09-AB6C-F029A72F1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596480"/>
        <c:axId val="154598016"/>
      </c:lineChart>
      <c:catAx>
        <c:axId val="1545964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54598016"/>
        <c:crosses val="autoZero"/>
        <c:auto val="1"/>
        <c:lblAlgn val="ctr"/>
        <c:lblOffset val="100"/>
        <c:tickLblSkip val="1"/>
        <c:noMultiLvlLbl val="0"/>
      </c:catAx>
      <c:valAx>
        <c:axId val="154598016"/>
        <c:scaling>
          <c:orientation val="minMax"/>
          <c:min val="-1000"/>
        </c:scaling>
        <c:delete val="0"/>
        <c:axPos val="l"/>
        <c:numFmt formatCode="#,##0" sourceLinked="0"/>
        <c:majorTickMark val="none"/>
        <c:minorTickMark val="none"/>
        <c:tickLblPos val="nextTo"/>
        <c:crossAx val="1545964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10</a:t>
            </a:r>
          </a:p>
          <a:p>
            <a:pPr algn="l">
              <a:defRPr sz="2000"/>
            </a:pPr>
            <a:r>
              <a:rPr lang="es-ES" sz="2000"/>
              <a:t>Evolución da pensión media</a:t>
            </a:r>
            <a:r>
              <a:rPr lang="es-ES" sz="1800"/>
              <a:t> </a:t>
            </a:r>
            <a:r>
              <a:rPr lang="es-ES" sz="1800" b="0"/>
              <a:t>(en euros)</a:t>
            </a:r>
          </a:p>
        </c:rich>
      </c:tx>
      <c:layout>
        <c:manualLayout>
          <c:xMode val="edge"/>
          <c:yMode val="edge"/>
          <c:x val="4.8009466782488151E-3"/>
          <c:y val="6.262135970202094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568385026526531E-2"/>
          <c:y val="0.14695146661068201"/>
          <c:w val="0.90869856228288826"/>
          <c:h val="0.67621016076687956"/>
        </c:manualLayout>
      </c:layout>
      <c:lineChart>
        <c:grouping val="standard"/>
        <c:varyColors val="0"/>
        <c:ser>
          <c:idx val="0"/>
          <c:order val="0"/>
          <c:tx>
            <c:strRef>
              <c:f>'G10'!$B$2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'G10'!$A$3:$A$20</c:f>
              <c:strCach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strCache>
            </c:strRef>
          </c:cat>
          <c:val>
            <c:numRef>
              <c:f>'G10'!$B$3:$B$20</c:f>
              <c:numCache>
                <c:formatCode>#,##0.0</c:formatCode>
                <c:ptCount val="18"/>
                <c:pt idx="0">
                  <c:v>506.23</c:v>
                </c:pt>
                <c:pt idx="1">
                  <c:v>535.1</c:v>
                </c:pt>
                <c:pt idx="2">
                  <c:v>562.19000000000005</c:v>
                </c:pt>
                <c:pt idx="3">
                  <c:v>600.73</c:v>
                </c:pt>
                <c:pt idx="4">
                  <c:v>629.85</c:v>
                </c:pt>
                <c:pt idx="5">
                  <c:v>651.88</c:v>
                </c:pt>
                <c:pt idx="6">
                  <c:v>674.13</c:v>
                </c:pt>
                <c:pt idx="7">
                  <c:v>696.28</c:v>
                </c:pt>
                <c:pt idx="8">
                  <c:v>720.32</c:v>
                </c:pt>
                <c:pt idx="9">
                  <c:v>733.92</c:v>
                </c:pt>
                <c:pt idx="10">
                  <c:v>748.08</c:v>
                </c:pt>
                <c:pt idx="11">
                  <c:v>762.64</c:v>
                </c:pt>
                <c:pt idx="12">
                  <c:v>777.71</c:v>
                </c:pt>
                <c:pt idx="13">
                  <c:v>799.64</c:v>
                </c:pt>
                <c:pt idx="14">
                  <c:v>840.26</c:v>
                </c:pt>
                <c:pt idx="15">
                  <c:v>859.63</c:v>
                </c:pt>
                <c:pt idx="16">
                  <c:v>880.63</c:v>
                </c:pt>
                <c:pt idx="17">
                  <c:v>930.12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F3-4B79-AF14-82ACE753BDA9}"/>
            </c:ext>
          </c:extLst>
        </c:ser>
        <c:ser>
          <c:idx val="1"/>
          <c:order val="1"/>
          <c:tx>
            <c:strRef>
              <c:f>'G10'!$C$2</c:f>
              <c:strCache>
                <c:ptCount val="1"/>
                <c:pt idx="0">
                  <c:v>Estado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'G10'!$A$3:$A$20</c:f>
              <c:strCach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strCache>
            </c:strRef>
          </c:cat>
          <c:val>
            <c:numRef>
              <c:f>'G10'!$C$3:$C$20</c:f>
              <c:numCache>
                <c:formatCode>#,##0.0</c:formatCode>
                <c:ptCount val="18"/>
                <c:pt idx="0">
                  <c:v>609.75</c:v>
                </c:pt>
                <c:pt idx="1">
                  <c:v>641.86</c:v>
                </c:pt>
                <c:pt idx="2">
                  <c:v>673.69</c:v>
                </c:pt>
                <c:pt idx="3">
                  <c:v>719.68</c:v>
                </c:pt>
                <c:pt idx="4">
                  <c:v>754.06</c:v>
                </c:pt>
                <c:pt idx="5">
                  <c:v>779.49</c:v>
                </c:pt>
                <c:pt idx="6">
                  <c:v>804.96</c:v>
                </c:pt>
                <c:pt idx="7">
                  <c:v>829.79</c:v>
                </c:pt>
                <c:pt idx="8">
                  <c:v>856.37</c:v>
                </c:pt>
                <c:pt idx="9">
                  <c:v>871.01</c:v>
                </c:pt>
                <c:pt idx="10">
                  <c:v>886.8</c:v>
                </c:pt>
                <c:pt idx="11">
                  <c:v>903.56</c:v>
                </c:pt>
                <c:pt idx="12">
                  <c:v>920.6</c:v>
                </c:pt>
                <c:pt idx="13">
                  <c:v>944.69</c:v>
                </c:pt>
                <c:pt idx="14">
                  <c:v>990.5</c:v>
                </c:pt>
                <c:pt idx="15">
                  <c:v>1011.02</c:v>
                </c:pt>
                <c:pt idx="16">
                  <c:v>1034.02</c:v>
                </c:pt>
                <c:pt idx="17">
                  <c:v>1089.8399999999999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F3-4B79-AF14-82ACE753BDA9}"/>
            </c:ext>
          </c:extLst>
        </c:ser>
        <c:ser>
          <c:idx val="2"/>
          <c:order val="2"/>
          <c:tx>
            <c:strRef>
              <c:f>'G10'!$D$2</c:f>
              <c:strCache>
                <c:ptCount val="1"/>
                <c:pt idx="0">
                  <c:v>Diferenza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'G10'!$A$3:$A$20</c:f>
              <c:strCach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strCache>
            </c:strRef>
          </c:cat>
          <c:val>
            <c:numRef>
              <c:f>'G10'!$D$3:$D$20</c:f>
              <c:numCache>
                <c:formatCode>#,##0.0</c:formatCode>
                <c:ptCount val="18"/>
                <c:pt idx="0">
                  <c:v>103.51999999999998</c:v>
                </c:pt>
                <c:pt idx="1">
                  <c:v>106.75999999999999</c:v>
                </c:pt>
                <c:pt idx="2">
                  <c:v>111.5</c:v>
                </c:pt>
                <c:pt idx="3">
                  <c:v>118.94999999999993</c:v>
                </c:pt>
                <c:pt idx="4">
                  <c:v>124.20999999999992</c:v>
                </c:pt>
                <c:pt idx="5">
                  <c:v>127.61000000000001</c:v>
                </c:pt>
                <c:pt idx="6">
                  <c:v>130.83000000000004</c:v>
                </c:pt>
                <c:pt idx="7">
                  <c:v>133.51</c:v>
                </c:pt>
                <c:pt idx="8">
                  <c:v>136.04999999999995</c:v>
                </c:pt>
                <c:pt idx="9">
                  <c:v>137.09000000000003</c:v>
                </c:pt>
                <c:pt idx="10">
                  <c:v>138.71999999999991</c:v>
                </c:pt>
                <c:pt idx="11">
                  <c:v>140.91999999999996</c:v>
                </c:pt>
                <c:pt idx="12">
                  <c:v>142.88999999999999</c:v>
                </c:pt>
                <c:pt idx="13">
                  <c:v>145.05000000000007</c:v>
                </c:pt>
                <c:pt idx="14">
                  <c:v>150.24</c:v>
                </c:pt>
                <c:pt idx="15">
                  <c:v>151.38999999999999</c:v>
                </c:pt>
                <c:pt idx="16">
                  <c:v>153.38999999999999</c:v>
                </c:pt>
                <c:pt idx="17">
                  <c:v>159.71999999999991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F3-4B79-AF14-82ACE753B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845056"/>
        <c:axId val="166859136"/>
      </c:lineChart>
      <c:catAx>
        <c:axId val="166845056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6859136"/>
        <c:crosses val="autoZero"/>
        <c:auto val="1"/>
        <c:lblAlgn val="ctr"/>
        <c:lblOffset val="100"/>
        <c:noMultiLvlLbl val="0"/>
      </c:catAx>
      <c:valAx>
        <c:axId val="166859136"/>
        <c:scaling>
          <c:orientation val="minMax"/>
          <c:max val="1100"/>
          <c:min val="50"/>
        </c:scaling>
        <c:delete val="0"/>
        <c:axPos val="l"/>
        <c:numFmt formatCode="#,##0" sourceLinked="0"/>
        <c:majorTickMark val="none"/>
        <c:minorTickMark val="none"/>
        <c:tickLblPos val="nextTo"/>
        <c:crossAx val="1668450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11</a:t>
            </a:r>
          </a:p>
          <a:p>
            <a:pPr algn="l">
              <a:defRPr sz="2000"/>
            </a:pPr>
            <a:r>
              <a:rPr lang="es-ES" sz="2000" i="0"/>
              <a:t>Ratio</a:t>
            </a:r>
            <a:r>
              <a:rPr lang="es-ES" sz="2000" i="1"/>
              <a:t> </a:t>
            </a:r>
            <a:r>
              <a:rPr lang="es-ES" sz="2000"/>
              <a:t>afiliados/pensionistas</a:t>
            </a:r>
          </a:p>
        </c:rich>
      </c:tx>
      <c:layout>
        <c:manualLayout>
          <c:xMode val="edge"/>
          <c:yMode val="edge"/>
          <c:x val="4.5963471520175363E-3"/>
          <c:y val="8.349514626936125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4213151051034298E-2"/>
          <c:y val="0.14277878373384936"/>
          <c:w val="0.9180496404821904"/>
          <c:h val="0.676216248053302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G_11!$B$2</c:f>
              <c:strCache>
                <c:ptCount val="1"/>
                <c:pt idx="0">
                  <c:v>Galicia</c:v>
                </c:pt>
              </c:strCache>
            </c:strRef>
          </c:tx>
          <c:invertIfNegative val="0"/>
          <c:cat>
            <c:numRef>
              <c:f>G_11!$A$3:$A$20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G_11!$B$3:$B$20</c:f>
              <c:numCache>
                <c:formatCode>0.00</c:formatCode>
                <c:ptCount val="18"/>
                <c:pt idx="0">
                  <c:v>1.6603715915598614</c:v>
                </c:pt>
                <c:pt idx="1">
                  <c:v>1.7095304758626733</c:v>
                </c:pt>
                <c:pt idx="2">
                  <c:v>1.7523593178699166</c:v>
                </c:pt>
                <c:pt idx="3">
                  <c:v>1.6933105242581901</c:v>
                </c:pt>
                <c:pt idx="4">
                  <c:v>1.6242973037064978</c:v>
                </c:pt>
                <c:pt idx="5">
                  <c:v>1.5729973915277868</c:v>
                </c:pt>
                <c:pt idx="6">
                  <c:v>1.5095522333299898</c:v>
                </c:pt>
                <c:pt idx="7">
                  <c:v>1.4369337001914733</c:v>
                </c:pt>
                <c:pt idx="8">
                  <c:v>1.4037026862354796</c:v>
                </c:pt>
                <c:pt idx="9">
                  <c:v>1.4077504695049188</c:v>
                </c:pt>
                <c:pt idx="10">
                  <c:v>1.4273926559979355</c:v>
                </c:pt>
                <c:pt idx="11">
                  <c:v>1.4448580296759193</c:v>
                </c:pt>
                <c:pt idx="12">
                  <c:v>1.4689888001395277</c:v>
                </c:pt>
                <c:pt idx="13">
                  <c:v>1.4923748349588206</c:v>
                </c:pt>
                <c:pt idx="14">
                  <c:v>1.5055743833290345</c:v>
                </c:pt>
                <c:pt idx="15">
                  <c:v>1.4790348684306553</c:v>
                </c:pt>
                <c:pt idx="16">
                  <c:v>1.5207820486626873</c:v>
                </c:pt>
                <c:pt idx="17">
                  <c:v>1.5312630503745837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4D-4F4E-B1AB-37FAA5EE143F}"/>
            </c:ext>
          </c:extLst>
        </c:ser>
        <c:ser>
          <c:idx val="1"/>
          <c:order val="1"/>
          <c:tx>
            <c:strRef>
              <c:f>G_11!$C$2</c:f>
              <c:strCache>
                <c:ptCount val="1"/>
                <c:pt idx="0">
                  <c:v>España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numRef>
              <c:f>G_11!$A$3:$A$20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G_11!$C$3:$C$20</c:f>
              <c:numCache>
                <c:formatCode>0.00</c:formatCode>
                <c:ptCount val="18"/>
                <c:pt idx="0">
                  <c:v>2.4962195003102408</c:v>
                </c:pt>
                <c:pt idx="1">
                  <c:v>2.5417653758678198</c:v>
                </c:pt>
                <c:pt idx="2">
                  <c:v>2.5713899084559788</c:v>
                </c:pt>
                <c:pt idx="3">
                  <c:v>2.4269621247839068</c:v>
                </c:pt>
                <c:pt idx="4">
                  <c:v>2.2938512660294998</c:v>
                </c:pt>
                <c:pt idx="5">
                  <c:v>2.2297832557033845</c:v>
                </c:pt>
                <c:pt idx="6">
                  <c:v>2.1518407582972294</c:v>
                </c:pt>
                <c:pt idx="7">
                  <c:v>2.0273591100739039</c:v>
                </c:pt>
                <c:pt idx="8">
                  <c:v>1.9844150188453455</c:v>
                </c:pt>
                <c:pt idx="9">
                  <c:v>2.005261686945762</c:v>
                </c:pt>
                <c:pt idx="10">
                  <c:v>2.0462386279026821</c:v>
                </c:pt>
                <c:pt idx="11">
                  <c:v>2.0871523861569461</c:v>
                </c:pt>
                <c:pt idx="12">
                  <c:v>2.1350998224402775</c:v>
                </c:pt>
                <c:pt idx="13">
                  <c:v>2.1762601777560167</c:v>
                </c:pt>
                <c:pt idx="14">
                  <c:v>2.1942776340584107</c:v>
                </c:pt>
                <c:pt idx="15">
                  <c:v>2.1453610897899176</c:v>
                </c:pt>
                <c:pt idx="16">
                  <c:v>2.2185258934327843</c:v>
                </c:pt>
                <c:pt idx="17">
                  <c:v>2.2523579959597146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4D-4F4E-B1AB-37FAA5EE1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64387072"/>
        <c:axId val="164397056"/>
      </c:barChart>
      <c:catAx>
        <c:axId val="16438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64397056"/>
        <c:crosses val="autoZero"/>
        <c:auto val="1"/>
        <c:lblAlgn val="ctr"/>
        <c:lblOffset val="100"/>
        <c:noMultiLvlLbl val="0"/>
      </c:catAx>
      <c:valAx>
        <c:axId val="164397056"/>
        <c:scaling>
          <c:orientation val="minMax"/>
          <c:max val="2.8"/>
          <c:min val="0"/>
        </c:scaling>
        <c:delete val="0"/>
        <c:axPos val="l"/>
        <c:numFmt formatCode="0.0" sourceLinked="0"/>
        <c:majorTickMark val="none"/>
        <c:minorTickMark val="none"/>
        <c:tickLblPos val="nextTo"/>
        <c:crossAx val="1643870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8413383837732923"/>
          <c:y val="0.94023424004460088"/>
          <c:w val="0.2535561653086843"/>
          <c:h val="4.7241488014994941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12</a:t>
            </a:r>
          </a:p>
          <a:p>
            <a:pPr algn="l">
              <a:defRPr sz="2000"/>
            </a:pPr>
            <a:r>
              <a:rPr lang="es-ES" sz="2000" i="0"/>
              <a:t>Ratio</a:t>
            </a:r>
            <a:r>
              <a:rPr lang="es-ES" sz="2000" i="1"/>
              <a:t> </a:t>
            </a:r>
            <a:r>
              <a:rPr lang="es-ES" sz="2000"/>
              <a:t>afiliados/pensionistas en Galicia. </a:t>
            </a:r>
            <a:r>
              <a:rPr lang="es-ES" sz="2000" b="0"/>
              <a:t>2022</a:t>
            </a:r>
          </a:p>
          <a:p>
            <a:pPr algn="l">
              <a:defRPr sz="2000"/>
            </a:pPr>
            <a:endParaRPr lang="es-ES" sz="2000"/>
          </a:p>
        </c:rich>
      </c:tx>
      <c:layout>
        <c:manualLayout>
          <c:xMode val="edge"/>
          <c:yMode val="edge"/>
          <c:x val="7.610780171824939E-3"/>
          <c:y val="6.262135970202094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096026666460457"/>
          <c:y val="0.1501460455177665"/>
          <c:w val="0.82167985984556535"/>
          <c:h val="0.71752325754716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CAC5-4561-B885-E7D6D622CA36}"/>
              </c:ext>
            </c:extLst>
          </c:dPt>
          <c:cat>
            <c:strRef>
              <c:f>'G12'!$A$3:$A$7</c:f>
              <c:strCache>
                <c:ptCount val="5"/>
                <c:pt idx="0">
                  <c:v>Ourense</c:v>
                </c:pt>
                <c:pt idx="1">
                  <c:v>Lugo</c:v>
                </c:pt>
                <c:pt idx="2">
                  <c:v>Galicia</c:v>
                </c:pt>
                <c:pt idx="3">
                  <c:v>A Coruña</c:v>
                </c:pt>
                <c:pt idx="4">
                  <c:v>Pontevedra</c:v>
                </c:pt>
              </c:strCache>
            </c:strRef>
          </c:cat>
          <c:val>
            <c:numRef>
              <c:f>'G12'!$B$3:$B$7</c:f>
              <c:numCache>
                <c:formatCode>0.00</c:formatCode>
                <c:ptCount val="5"/>
                <c:pt idx="0">
                  <c:v>1.1089728135979073</c:v>
                </c:pt>
                <c:pt idx="1">
                  <c:v>1.26302491543602</c:v>
                </c:pt>
                <c:pt idx="2">
                  <c:v>1.5312615812031265</c:v>
                </c:pt>
                <c:pt idx="3">
                  <c:v>1.6649150101009957</c:v>
                </c:pt>
                <c:pt idx="4">
                  <c:v>1.6653367650392346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C5-4561-B885-E7D6D622CA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67020032"/>
        <c:axId val="167021568"/>
      </c:barChart>
      <c:catAx>
        <c:axId val="1670200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167021568"/>
        <c:crosses val="autoZero"/>
        <c:auto val="1"/>
        <c:lblAlgn val="ctr"/>
        <c:lblOffset val="100"/>
        <c:noMultiLvlLbl val="0"/>
      </c:catAx>
      <c:valAx>
        <c:axId val="167021568"/>
        <c:scaling>
          <c:orientation val="minMax"/>
        </c:scaling>
        <c:delete val="0"/>
        <c:axPos val="b"/>
        <c:numFmt formatCode="0.0" sourceLinked="0"/>
        <c:majorTickMark val="none"/>
        <c:minorTickMark val="none"/>
        <c:tickLblPos val="nextTo"/>
        <c:crossAx val="1670200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13</a:t>
            </a:r>
          </a:p>
          <a:p>
            <a:pPr algn="l">
              <a:defRPr sz="2000"/>
            </a:pPr>
            <a:r>
              <a:rPr lang="es-ES" sz="2000"/>
              <a:t>Distribución do gasto sanitario en España por axentes</a:t>
            </a:r>
          </a:p>
          <a:p>
            <a:pPr algn="l">
              <a:defRPr sz="2000"/>
            </a:pPr>
            <a:r>
              <a:rPr lang="es-ES" sz="1800" b="0"/>
              <a:t>(en %)</a:t>
            </a:r>
          </a:p>
        </c:rich>
      </c:tx>
      <c:layout>
        <c:manualLayout>
          <c:xMode val="edge"/>
          <c:yMode val="edge"/>
          <c:x val="4.834992898624337E-3"/>
          <c:y val="6.262135970202094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155785193910952E-2"/>
          <c:y val="0.20431262292112701"/>
          <c:w val="0.90284024954912923"/>
          <c:h val="0.604681382193114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'G13'!$B$3</c:f>
              <c:strCache>
                <c:ptCount val="1"/>
                <c:pt idx="0">
                  <c:v>2002</c:v>
                </c:pt>
              </c:strCache>
            </c:strRef>
          </c:tx>
          <c:invertIfNegative val="0"/>
          <c:cat>
            <c:strRef>
              <c:f>'G13'!$A$4:$A$8</c:f>
              <c:strCache>
                <c:ptCount val="5"/>
                <c:pt idx="0">
                  <c:v>Administración central</c:v>
                </c:pt>
                <c:pt idx="1">
                  <c:v>Sistema da Seguridade Social</c:v>
                </c:pt>
                <c:pt idx="2">
                  <c:v>Mutualidades de funcionarios</c:v>
                </c:pt>
                <c:pt idx="3">
                  <c:v>Comunidades autónomas</c:v>
                </c:pt>
                <c:pt idx="4">
                  <c:v>Corporacións locais</c:v>
                </c:pt>
              </c:strCache>
            </c:strRef>
          </c:cat>
          <c:val>
            <c:numRef>
              <c:f>'G13'!$B$4:$B$8</c:f>
              <c:numCache>
                <c:formatCode>#,##0.0_ ;\-#,##0.0\ </c:formatCode>
                <c:ptCount val="5"/>
                <c:pt idx="0">
                  <c:v>1.3274636418583612</c:v>
                </c:pt>
                <c:pt idx="1">
                  <c:v>3.4422129836210598</c:v>
                </c:pt>
                <c:pt idx="2">
                  <c:v>3.6579099963123722</c:v>
                </c:pt>
                <c:pt idx="3">
                  <c:v>89.679988158402551</c:v>
                </c:pt>
                <c:pt idx="4">
                  <c:v>1.8924252198056557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5E-4F92-92EB-DDAEE95A8460}"/>
            </c:ext>
          </c:extLst>
        </c:ser>
        <c:ser>
          <c:idx val="1"/>
          <c:order val="1"/>
          <c:tx>
            <c:strRef>
              <c:f>'G13'!$C$3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'G13'!$A$4:$A$8</c:f>
              <c:strCache>
                <c:ptCount val="5"/>
                <c:pt idx="0">
                  <c:v>Administración central</c:v>
                </c:pt>
                <c:pt idx="1">
                  <c:v>Sistema da Seguridade Social</c:v>
                </c:pt>
                <c:pt idx="2">
                  <c:v>Mutualidades de funcionarios</c:v>
                </c:pt>
                <c:pt idx="3">
                  <c:v>Comunidades autónomas</c:v>
                </c:pt>
                <c:pt idx="4">
                  <c:v>Corporacións locais</c:v>
                </c:pt>
              </c:strCache>
            </c:strRef>
          </c:cat>
          <c:val>
            <c:numRef>
              <c:f>'G13'!$C$4:$C$8</c:f>
              <c:numCache>
                <c:formatCode>#,##0.0_ ;\-#,##0.0\ </c:formatCode>
                <c:ptCount val="5"/>
                <c:pt idx="0">
                  <c:v>2.6</c:v>
                </c:pt>
                <c:pt idx="1">
                  <c:v>1.9</c:v>
                </c:pt>
                <c:pt idx="2">
                  <c:v>2.6</c:v>
                </c:pt>
                <c:pt idx="3">
                  <c:v>92.1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5E-4F92-92EB-DDAEE95A8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67945344"/>
        <c:axId val="167946880"/>
      </c:barChart>
      <c:catAx>
        <c:axId val="1679453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7946880"/>
        <c:crosses val="autoZero"/>
        <c:auto val="1"/>
        <c:lblAlgn val="ctr"/>
        <c:lblOffset val="100"/>
        <c:noMultiLvlLbl val="0"/>
      </c:catAx>
      <c:valAx>
        <c:axId val="167946880"/>
        <c:scaling>
          <c:orientation val="minMax"/>
        </c:scaling>
        <c:delete val="0"/>
        <c:axPos val="l"/>
        <c:numFmt formatCode="#,##0_ ;\-#,##0\ " sourceLinked="0"/>
        <c:majorTickMark val="none"/>
        <c:minorTickMark val="none"/>
        <c:tickLblPos val="nextTo"/>
        <c:crossAx val="1679453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9845032774588673"/>
          <c:y val="0.93188472541766476"/>
          <c:w val="0.25493111708548888"/>
          <c:h val="4.7241488014994941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14</a:t>
            </a:r>
          </a:p>
          <a:p>
            <a:pPr algn="l">
              <a:defRPr sz="2000"/>
            </a:pPr>
            <a:r>
              <a:rPr lang="es-ES" sz="2000"/>
              <a:t>Evolución do gasto sanitario. Base 2002=100</a:t>
            </a:r>
          </a:p>
          <a:p>
            <a:pPr algn="l">
              <a:defRPr sz="2000"/>
            </a:pPr>
            <a:r>
              <a:rPr lang="es-ES" sz="1800" b="0"/>
              <a:t>(en euros de 2021)</a:t>
            </a:r>
          </a:p>
        </c:rich>
      </c:tx>
      <c:layout>
        <c:manualLayout>
          <c:xMode val="edge"/>
          <c:yMode val="edge"/>
          <c:x val="6.1240236145443808E-3"/>
          <c:y val="8.349514626936125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6785443941233429E-2"/>
          <c:y val="0.21057475889132909"/>
          <c:w val="0.92548259711872316"/>
          <c:h val="0.61464976221743062"/>
        </c:manualLayout>
      </c:layout>
      <c:lineChart>
        <c:grouping val="standard"/>
        <c:varyColors val="0"/>
        <c:ser>
          <c:idx val="0"/>
          <c:order val="0"/>
          <c:tx>
            <c:strRef>
              <c:f>'G14'!$A$4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'G14'!$B$3:$U$3</c:f>
              <c:numCache>
                <c:formatCode>General</c:formatCode>
                <c:ptCount val="2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</c:numCache>
            </c:numRef>
          </c:cat>
          <c:val>
            <c:numRef>
              <c:f>'G14'!$B$4:$U$4</c:f>
              <c:numCache>
                <c:formatCode>#,##0.0</c:formatCode>
                <c:ptCount val="20"/>
                <c:pt idx="0">
                  <c:v>100</c:v>
                </c:pt>
                <c:pt idx="1">
                  <c:v>106.24841913740337</c:v>
                </c:pt>
                <c:pt idx="2">
                  <c:v>114.5295504290264</c:v>
                </c:pt>
                <c:pt idx="3">
                  <c:v>114.36215238910468</c:v>
                </c:pt>
                <c:pt idx="4">
                  <c:v>122.20144359609912</c:v>
                </c:pt>
                <c:pt idx="5">
                  <c:v>125.46502719443053</c:v>
                </c:pt>
                <c:pt idx="6">
                  <c:v>136.02029010173587</c:v>
                </c:pt>
                <c:pt idx="7">
                  <c:v>145.27771149506896</c:v>
                </c:pt>
                <c:pt idx="8">
                  <c:v>136.06509352068494</c:v>
                </c:pt>
                <c:pt idx="9">
                  <c:v>123.46716323010867</c:v>
                </c:pt>
                <c:pt idx="10">
                  <c:v>115.66863824658486</c:v>
                </c:pt>
                <c:pt idx="11">
                  <c:v>116.60120229227925</c:v>
                </c:pt>
                <c:pt idx="12">
                  <c:v>117.48694554438215</c:v>
                </c:pt>
                <c:pt idx="13">
                  <c:v>125.91824495758073</c:v>
                </c:pt>
                <c:pt idx="14">
                  <c:v>125.37182910897444</c:v>
                </c:pt>
                <c:pt idx="15">
                  <c:v>125.77077793875047</c:v>
                </c:pt>
                <c:pt idx="16" formatCode="0.0">
                  <c:v>128.28062665339536</c:v>
                </c:pt>
                <c:pt idx="17">
                  <c:v>133.57400889684362</c:v>
                </c:pt>
                <c:pt idx="18" formatCode="0.0">
                  <c:v>145.02191535939639</c:v>
                </c:pt>
                <c:pt idx="19" formatCode="0.0">
                  <c:v>142.33032001974749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05-4995-B882-AAAB4FBE5DD8}"/>
            </c:ext>
          </c:extLst>
        </c:ser>
        <c:ser>
          <c:idx val="1"/>
          <c:order val="1"/>
          <c:tx>
            <c:strRef>
              <c:f>'G14'!$A$5</c:f>
              <c:strCache>
                <c:ptCount val="1"/>
                <c:pt idx="0">
                  <c:v>Total CC. AA.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'G14'!$B$3:$U$3</c:f>
              <c:numCache>
                <c:formatCode>General</c:formatCode>
                <c:ptCount val="2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</c:numCache>
            </c:numRef>
          </c:cat>
          <c:val>
            <c:numRef>
              <c:f>'G14'!$B$5:$U$5</c:f>
              <c:numCache>
                <c:formatCode>#,##0.0</c:formatCode>
                <c:ptCount val="20"/>
                <c:pt idx="0">
                  <c:v>100</c:v>
                </c:pt>
                <c:pt idx="1">
                  <c:v>108.50065225795854</c:v>
                </c:pt>
                <c:pt idx="2">
                  <c:v>114.11221505433046</c:v>
                </c:pt>
                <c:pt idx="3">
                  <c:v>120.39876373241241</c:v>
                </c:pt>
                <c:pt idx="4">
                  <c:v>128.56835322235051</c:v>
                </c:pt>
                <c:pt idx="5">
                  <c:v>134.12016503430073</c:v>
                </c:pt>
                <c:pt idx="6">
                  <c:v>147.17178988501865</c:v>
                </c:pt>
                <c:pt idx="7">
                  <c:v>155.6996564500038</c:v>
                </c:pt>
                <c:pt idx="8">
                  <c:v>148.98390104942609</c:v>
                </c:pt>
                <c:pt idx="9">
                  <c:v>142.35813388541143</c:v>
                </c:pt>
                <c:pt idx="10">
                  <c:v>130.58412530436249</c:v>
                </c:pt>
                <c:pt idx="11">
                  <c:v>125.56621292853004</c:v>
                </c:pt>
                <c:pt idx="12">
                  <c:v>127.47266603981906</c:v>
                </c:pt>
                <c:pt idx="13">
                  <c:v>135.6153535711023</c:v>
                </c:pt>
                <c:pt idx="14">
                  <c:v>135.14511948858146</c:v>
                </c:pt>
                <c:pt idx="15">
                  <c:v>137.80566468978444</c:v>
                </c:pt>
                <c:pt idx="16" formatCode="0.0">
                  <c:v>141.70913021817921</c:v>
                </c:pt>
                <c:pt idx="17">
                  <c:v>148.81030592006422</c:v>
                </c:pt>
                <c:pt idx="18" formatCode="0.0">
                  <c:v>164.87597437814554</c:v>
                </c:pt>
                <c:pt idx="19" formatCode="0.0">
                  <c:v>162.73585153052716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05-4995-B882-AAAB4FBE5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675584"/>
        <c:axId val="166677120"/>
      </c:lineChart>
      <c:catAx>
        <c:axId val="1666755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6677120"/>
        <c:crosses val="autoZero"/>
        <c:auto val="1"/>
        <c:lblAlgn val="ctr"/>
        <c:lblOffset val="100"/>
        <c:noMultiLvlLbl val="0"/>
      </c:catAx>
      <c:valAx>
        <c:axId val="166677120"/>
        <c:scaling>
          <c:orientation val="minMax"/>
          <c:min val="100"/>
        </c:scaling>
        <c:delete val="0"/>
        <c:axPos val="l"/>
        <c:numFmt formatCode="#,##0" sourceLinked="0"/>
        <c:majorTickMark val="none"/>
        <c:minorTickMark val="none"/>
        <c:tickLblPos val="nextTo"/>
        <c:crossAx val="1666755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966715899434556"/>
          <c:y val="0.94023424004460088"/>
          <c:w val="0.32383765988835417"/>
          <c:h val="4.7241488014994941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15</a:t>
            </a:r>
          </a:p>
          <a:p>
            <a:pPr algn="l">
              <a:defRPr sz="2000"/>
            </a:pPr>
            <a:r>
              <a:rPr lang="es-ES" sz="2000"/>
              <a:t>Gasto sanitario </a:t>
            </a:r>
            <a:r>
              <a:rPr lang="es-ES" sz="1800" b="0"/>
              <a:t>(en euros por habitante)</a:t>
            </a:r>
          </a:p>
          <a:p>
            <a:pPr algn="l">
              <a:defRPr sz="2000"/>
            </a:pPr>
            <a:r>
              <a:rPr lang="es-ES" sz="1800" b="0"/>
              <a:t>(</a:t>
            </a:r>
            <a:r>
              <a:rPr lang="es-ES" sz="1800" b="0" baseline="0"/>
              <a:t>euros de 2021)</a:t>
            </a:r>
            <a:endParaRPr lang="es-ES" sz="1800" b="0"/>
          </a:p>
        </c:rich>
      </c:tx>
      <c:layout>
        <c:manualLayout>
          <c:xMode val="edge"/>
          <c:yMode val="edge"/>
          <c:x val="1.1893703610917928E-2"/>
          <c:y val="1.25291524404622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301332893417485E-2"/>
          <c:y val="0.21203499301278236"/>
          <c:w val="0.88569470184962262"/>
          <c:h val="0.449158654755766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'G15'!$D$2</c:f>
              <c:strCache>
                <c:ptCount val="1"/>
                <c:pt idx="0">
                  <c:v>2002</c:v>
                </c:pt>
              </c:strCache>
            </c:strRef>
          </c:tx>
          <c:invertIfNegative val="0"/>
          <c:cat>
            <c:multiLvlStrRef>
              <c:f>GSCA_3!#REF!</c:f>
            </c:multiLvlStrRef>
          </c:cat>
          <c:val>
            <c:numRef>
              <c:f>'G15'!$D$3:$D$21</c:f>
              <c:numCache>
                <c:formatCode>#,##0.0</c:formatCode>
                <c:ptCount val="19"/>
                <c:pt idx="0">
                  <c:v>1370.881918769652</c:v>
                </c:pt>
                <c:pt idx="1">
                  <c:v>1315.9358332364654</c:v>
                </c:pt>
                <c:pt idx="2">
                  <c:v>1413.5052012892622</c:v>
                </c:pt>
                <c:pt idx="3">
                  <c:v>1182.8168729242957</c:v>
                </c:pt>
                <c:pt idx="4">
                  <c:v>1270.1509901649624</c:v>
                </c:pt>
                <c:pt idx="5">
                  <c:v>1197.2019438475486</c:v>
                </c:pt>
                <c:pt idx="6">
                  <c:v>1280.9303558642989</c:v>
                </c:pt>
                <c:pt idx="7">
                  <c:v>1397.5112944694026</c:v>
                </c:pt>
                <c:pt idx="8">
                  <c:v>1221.5969191622821</c:v>
                </c:pt>
                <c:pt idx="9">
                  <c:v>1189.6988123638218</c:v>
                </c:pt>
                <c:pt idx="10">
                  <c:v>1238.3987664339356</c:v>
                </c:pt>
                <c:pt idx="11">
                  <c:v>1226.4489738297427</c:v>
                </c:pt>
                <c:pt idx="12">
                  <c:v>1083.4782986991911</c:v>
                </c:pt>
                <c:pt idx="13">
                  <c:v>1143.4219289947002</c:v>
                </c:pt>
                <c:pt idx="14">
                  <c:v>1248.3263899607261</c:v>
                </c:pt>
                <c:pt idx="15">
                  <c:v>983.46512637882142</c:v>
                </c:pt>
                <c:pt idx="16">
                  <c:v>1101.5297504193973</c:v>
                </c:pt>
                <c:pt idx="17">
                  <c:v>1130.8022182021632</c:v>
                </c:pt>
                <c:pt idx="18">
                  <c:v>1038.9636335106381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29-4F82-94B2-91975A967721}"/>
            </c:ext>
          </c:extLst>
        </c:ser>
        <c:ser>
          <c:idx val="1"/>
          <c:order val="1"/>
          <c:tx>
            <c:strRef>
              <c:f>'G15'!$E$2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multiLvlStrRef>
              <c:f>GSCA_3!#REF!</c:f>
            </c:multiLvlStrRef>
          </c:cat>
          <c:val>
            <c:numRef>
              <c:f>'G15'!$E$3:$E$21</c:f>
              <c:numCache>
                <c:formatCode>#,##0</c:formatCode>
                <c:ptCount val="19"/>
                <c:pt idx="0">
                  <c:v>2038.7885238797044</c:v>
                </c:pt>
                <c:pt idx="1">
                  <c:v>1959.7481066231005</c:v>
                </c:pt>
                <c:pt idx="2">
                  <c:v>1927.2640046588476</c:v>
                </c:pt>
                <c:pt idx="3">
                  <c:v>1906.3092699833931</c:v>
                </c:pt>
                <c:pt idx="4">
                  <c:v>1886.7234359474025</c:v>
                </c:pt>
                <c:pt idx="5">
                  <c:v>1876.3265555286539</c:v>
                </c:pt>
                <c:pt idx="6">
                  <c:v>1874.9809292975842</c:v>
                </c:pt>
                <c:pt idx="7">
                  <c:v>1862.9714957733611</c:v>
                </c:pt>
                <c:pt idx="8">
                  <c:v>1805.4810473088748</c:v>
                </c:pt>
                <c:pt idx="9">
                  <c:v>1790.754742725519</c:v>
                </c:pt>
                <c:pt idx="10">
                  <c:v>1790.2125532963562</c:v>
                </c:pt>
                <c:pt idx="11">
                  <c:v>1772.628451504409</c:v>
                </c:pt>
                <c:pt idx="12">
                  <c:v>1709.4972727919051</c:v>
                </c:pt>
                <c:pt idx="13">
                  <c:v>1654.3276606648515</c:v>
                </c:pt>
                <c:pt idx="14">
                  <c:v>1638.8927808040128</c:v>
                </c:pt>
                <c:pt idx="15">
                  <c:v>1539.5895659566315</c:v>
                </c:pt>
                <c:pt idx="16">
                  <c:v>1533.4443174290059</c:v>
                </c:pt>
                <c:pt idx="17">
                  <c:v>1491.6371876788967</c:v>
                </c:pt>
                <c:pt idx="18">
                  <c:v>1455.8332872329327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29-4F82-94B2-91975A967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68931328"/>
        <c:axId val="168932864"/>
      </c:barChart>
      <c:lineChart>
        <c:grouping val="standard"/>
        <c:varyColors val="0"/>
        <c:ser>
          <c:idx val="2"/>
          <c:order val="2"/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strRef>
              <c:f>'G15'!$C$3:$C$21</c:f>
              <c:strCache>
                <c:ptCount val="19"/>
                <c:pt idx="0">
                  <c:v>País Vasco</c:v>
                </c:pt>
                <c:pt idx="1">
                  <c:v>Asturias</c:v>
                </c:pt>
                <c:pt idx="2">
                  <c:v>Navarra</c:v>
                </c:pt>
                <c:pt idx="3">
                  <c:v>Murcia</c:v>
                </c:pt>
                <c:pt idx="4">
                  <c:v>Estremadura</c:v>
                </c:pt>
                <c:pt idx="5">
                  <c:v>Castela e León</c:v>
                </c:pt>
                <c:pt idx="6">
                  <c:v>Aragón</c:v>
                </c:pt>
                <c:pt idx="7">
                  <c:v>Cantabria</c:v>
                </c:pt>
                <c:pt idx="8">
                  <c:v>Cataluña</c:v>
                </c:pt>
                <c:pt idx="9">
                  <c:v>Castela-A Mancha</c:v>
                </c:pt>
                <c:pt idx="10">
                  <c:v>Canarias</c:v>
                </c:pt>
                <c:pt idx="11">
                  <c:v>GALICIA</c:v>
                </c:pt>
                <c:pt idx="12">
                  <c:v>Baleares</c:v>
                </c:pt>
                <c:pt idx="13">
                  <c:v>C. Valenciana</c:v>
                </c:pt>
                <c:pt idx="14">
                  <c:v>A Rioxa</c:v>
                </c:pt>
                <c:pt idx="15">
                  <c:v>Ceuta</c:v>
                </c:pt>
                <c:pt idx="16">
                  <c:v>Madrid</c:v>
                </c:pt>
                <c:pt idx="17">
                  <c:v>Andalucía</c:v>
                </c:pt>
                <c:pt idx="18">
                  <c:v>Melilla</c:v>
                </c:pt>
              </c:strCache>
            </c:strRef>
          </c:cat>
          <c:val>
            <c:numRef>
              <c:f>'G15'!$A$3:$A$21</c:f>
              <c:numCache>
                <c:formatCode>0.0</c:formatCode>
                <c:ptCount val="19"/>
                <c:pt idx="0">
                  <c:v>1212.3718541327005</c:v>
                </c:pt>
                <c:pt idx="1">
                  <c:v>1212.3718541327005</c:v>
                </c:pt>
                <c:pt idx="2">
                  <c:v>1212.3718541327005</c:v>
                </c:pt>
                <c:pt idx="3">
                  <c:v>1212.3718541327005</c:v>
                </c:pt>
                <c:pt idx="4">
                  <c:v>1212.3718541327005</c:v>
                </c:pt>
                <c:pt idx="5">
                  <c:v>1212.3718541327005</c:v>
                </c:pt>
                <c:pt idx="6">
                  <c:v>1212.3718541327005</c:v>
                </c:pt>
                <c:pt idx="7">
                  <c:v>1212.3718541327005</c:v>
                </c:pt>
                <c:pt idx="8">
                  <c:v>1212.3718541327005</c:v>
                </c:pt>
                <c:pt idx="9">
                  <c:v>1212.3718541327005</c:v>
                </c:pt>
                <c:pt idx="10">
                  <c:v>1212.3718541327005</c:v>
                </c:pt>
                <c:pt idx="11">
                  <c:v>1212.3718541327005</c:v>
                </c:pt>
                <c:pt idx="12">
                  <c:v>1212.3718541327005</c:v>
                </c:pt>
                <c:pt idx="13">
                  <c:v>1212.3718541327005</c:v>
                </c:pt>
                <c:pt idx="14">
                  <c:v>1212.3718541327005</c:v>
                </c:pt>
                <c:pt idx="15">
                  <c:v>1212.3718541327005</c:v>
                </c:pt>
                <c:pt idx="16">
                  <c:v>1212.3718541327005</c:v>
                </c:pt>
                <c:pt idx="17">
                  <c:v>1212.3718541327005</c:v>
                </c:pt>
                <c:pt idx="18">
                  <c:v>1212.3718541327005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29-4F82-94B2-91975A967721}"/>
            </c:ext>
          </c:extLst>
        </c:ser>
        <c:ser>
          <c:idx val="3"/>
          <c:order val="3"/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'G15'!$C$3:$C$21</c:f>
              <c:strCache>
                <c:ptCount val="19"/>
                <c:pt idx="0">
                  <c:v>País Vasco</c:v>
                </c:pt>
                <c:pt idx="1">
                  <c:v>Asturias</c:v>
                </c:pt>
                <c:pt idx="2">
                  <c:v>Navarra</c:v>
                </c:pt>
                <c:pt idx="3">
                  <c:v>Murcia</c:v>
                </c:pt>
                <c:pt idx="4">
                  <c:v>Estremadura</c:v>
                </c:pt>
                <c:pt idx="5">
                  <c:v>Castela e León</c:v>
                </c:pt>
                <c:pt idx="6">
                  <c:v>Aragón</c:v>
                </c:pt>
                <c:pt idx="7">
                  <c:v>Cantabria</c:v>
                </c:pt>
                <c:pt idx="8">
                  <c:v>Cataluña</c:v>
                </c:pt>
                <c:pt idx="9">
                  <c:v>Castela-A Mancha</c:v>
                </c:pt>
                <c:pt idx="10">
                  <c:v>Canarias</c:v>
                </c:pt>
                <c:pt idx="11">
                  <c:v>GALICIA</c:v>
                </c:pt>
                <c:pt idx="12">
                  <c:v>Baleares</c:v>
                </c:pt>
                <c:pt idx="13">
                  <c:v>C. Valenciana</c:v>
                </c:pt>
                <c:pt idx="14">
                  <c:v>A Rioxa</c:v>
                </c:pt>
                <c:pt idx="15">
                  <c:v>Ceuta</c:v>
                </c:pt>
                <c:pt idx="16">
                  <c:v>Madrid</c:v>
                </c:pt>
                <c:pt idx="17">
                  <c:v>Andalucía</c:v>
                </c:pt>
                <c:pt idx="18">
                  <c:v>Melilla</c:v>
                </c:pt>
              </c:strCache>
            </c:strRef>
          </c:cat>
          <c:val>
            <c:numRef>
              <c:f>'G15'!$B$3:$B$21</c:f>
              <c:numCache>
                <c:formatCode>0.0</c:formatCode>
                <c:ptCount val="19"/>
                <c:pt idx="0">
                  <c:v>1761.4616115654849</c:v>
                </c:pt>
                <c:pt idx="1">
                  <c:v>1761.4616115654849</c:v>
                </c:pt>
                <c:pt idx="2">
                  <c:v>1761.4616115654849</c:v>
                </c:pt>
                <c:pt idx="3">
                  <c:v>1761.4616115654849</c:v>
                </c:pt>
                <c:pt idx="4">
                  <c:v>1761.4616115654849</c:v>
                </c:pt>
                <c:pt idx="5">
                  <c:v>1761.4616115654849</c:v>
                </c:pt>
                <c:pt idx="6">
                  <c:v>1761.4616115654849</c:v>
                </c:pt>
                <c:pt idx="7">
                  <c:v>1761.4616115654849</c:v>
                </c:pt>
                <c:pt idx="8">
                  <c:v>1761.4616115654849</c:v>
                </c:pt>
                <c:pt idx="9">
                  <c:v>1761.4616115654849</c:v>
                </c:pt>
                <c:pt idx="10">
                  <c:v>1761.4616115654849</c:v>
                </c:pt>
                <c:pt idx="11">
                  <c:v>1761.4616115654849</c:v>
                </c:pt>
                <c:pt idx="12">
                  <c:v>1761.4616115654849</c:v>
                </c:pt>
                <c:pt idx="13">
                  <c:v>1761.4616115654849</c:v>
                </c:pt>
                <c:pt idx="14">
                  <c:v>1761.4616115654849</c:v>
                </c:pt>
                <c:pt idx="15">
                  <c:v>1761.4616115654849</c:v>
                </c:pt>
                <c:pt idx="16">
                  <c:v>1761.4616115654849</c:v>
                </c:pt>
                <c:pt idx="17">
                  <c:v>1761.4616115654849</c:v>
                </c:pt>
                <c:pt idx="18">
                  <c:v>1761.4616115654849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29-4F82-94B2-91975A967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931328"/>
        <c:axId val="168932864"/>
      </c:lineChart>
      <c:catAx>
        <c:axId val="16893132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 sz="1300"/>
            </a:pPr>
            <a:endParaRPr lang="es-ES"/>
          </a:p>
        </c:txPr>
        <c:crossAx val="168932864"/>
        <c:crosses val="autoZero"/>
        <c:auto val="1"/>
        <c:lblAlgn val="ctr"/>
        <c:lblOffset val="100"/>
        <c:noMultiLvlLbl val="0"/>
      </c:catAx>
      <c:valAx>
        <c:axId val="168932864"/>
        <c:scaling>
          <c:orientation val="minMax"/>
          <c:max val="2200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crossAx val="168931328"/>
        <c:crosses val="autoZero"/>
        <c:crossBetween val="between"/>
        <c:majorUnit val="200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9026634669663596"/>
          <c:y val="0.94023424004460088"/>
          <c:w val="0.21946719920540203"/>
          <c:h val="4.7241488014994941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16</a:t>
            </a:r>
          </a:p>
          <a:p>
            <a:pPr algn="l">
              <a:defRPr sz="2000"/>
            </a:pPr>
            <a:r>
              <a:rPr lang="es-ES" sz="1800"/>
              <a:t>Peso relativo do gasto sanitario, poboación protexida e poboación protexida equivalente. Ano 2020</a:t>
            </a:r>
          </a:p>
          <a:p>
            <a:pPr algn="l">
              <a:defRPr sz="2000"/>
            </a:pPr>
            <a:r>
              <a:rPr lang="es-ES" sz="1800" b="0"/>
              <a:t>(en %)</a:t>
            </a:r>
          </a:p>
        </c:rich>
      </c:tx>
      <c:layout>
        <c:manualLayout>
          <c:xMode val="edge"/>
          <c:yMode val="edge"/>
          <c:x val="7.4607405192553327E-3"/>
          <c:y val="1.043689328367015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435938209586997E-2"/>
          <c:y val="0.25971835277371319"/>
          <c:w val="0.93582856686248073"/>
          <c:h val="0.387718850285987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'G16'!$B$3</c:f>
              <c:strCache>
                <c:ptCount val="1"/>
                <c:pt idx="0">
                  <c:v>Poboación protexida</c:v>
                </c:pt>
              </c:strCache>
            </c:strRef>
          </c:tx>
          <c:invertIfNegative val="0"/>
          <c:cat>
            <c:strRef>
              <c:f>'G16'!$A$4:$A$22</c:f>
              <c:strCache>
                <c:ptCount val="19"/>
                <c:pt idx="0">
                  <c:v>Melilla</c:v>
                </c:pt>
                <c:pt idx="1">
                  <c:v>Ceuta</c:v>
                </c:pt>
                <c:pt idx="2">
                  <c:v>A Rioxa</c:v>
                </c:pt>
                <c:pt idx="3">
                  <c:v>Cantabria</c:v>
                </c:pt>
                <c:pt idx="4">
                  <c:v>Navarra</c:v>
                </c:pt>
                <c:pt idx="5">
                  <c:v>Baleares</c:v>
                </c:pt>
                <c:pt idx="6">
                  <c:v>Estremadura</c:v>
                </c:pt>
                <c:pt idx="7">
                  <c:v>Asturias</c:v>
                </c:pt>
                <c:pt idx="8">
                  <c:v>Murcia</c:v>
                </c:pt>
                <c:pt idx="9">
                  <c:v>Aragón</c:v>
                </c:pt>
                <c:pt idx="10">
                  <c:v>Canarias</c:v>
                </c:pt>
                <c:pt idx="11">
                  <c:v>Castela-A Mancha</c:v>
                </c:pt>
                <c:pt idx="12">
                  <c:v>País Vasco</c:v>
                </c:pt>
                <c:pt idx="13">
                  <c:v>Castela e León</c:v>
                </c:pt>
                <c:pt idx="14">
                  <c:v>GALICIA</c:v>
                </c:pt>
                <c:pt idx="15">
                  <c:v>C. Valenciana</c:v>
                </c:pt>
                <c:pt idx="16">
                  <c:v>Madrid</c:v>
                </c:pt>
                <c:pt idx="17">
                  <c:v>Cataluña</c:v>
                </c:pt>
                <c:pt idx="18">
                  <c:v>Andalucía</c:v>
                </c:pt>
              </c:strCache>
            </c:strRef>
          </c:cat>
          <c:val>
            <c:numRef>
              <c:f>'G16'!$B$4:$B$22</c:f>
              <c:numCache>
                <c:formatCode>0.0</c:formatCode>
                <c:ptCount val="19"/>
                <c:pt idx="0">
                  <c:v>0.16312948501278265</c:v>
                </c:pt>
                <c:pt idx="1">
                  <c:v>0.16615753424160054</c:v>
                </c:pt>
                <c:pt idx="2">
                  <c:v>0.68620160309597356</c:v>
                </c:pt>
                <c:pt idx="3">
                  <c:v>1.2446356542077195</c:v>
                </c:pt>
                <c:pt idx="4">
                  <c:v>1.4131178951035079</c:v>
                </c:pt>
                <c:pt idx="5">
                  <c:v>2.5035356309655659</c:v>
                </c:pt>
                <c:pt idx="6">
                  <c:v>2.267713807154403</c:v>
                </c:pt>
                <c:pt idx="7">
                  <c:v>2.2204245045525934</c:v>
                </c:pt>
                <c:pt idx="8">
                  <c:v>3.2410523425599016</c:v>
                </c:pt>
                <c:pt idx="9">
                  <c:v>2.8805137410259487</c:v>
                </c:pt>
                <c:pt idx="10">
                  <c:v>4.486334447363884</c:v>
                </c:pt>
                <c:pt idx="11">
                  <c:v>4.2592908605732296</c:v>
                </c:pt>
                <c:pt idx="12">
                  <c:v>4.8832972785551219</c:v>
                </c:pt>
                <c:pt idx="13">
                  <c:v>5.0891662743189041</c:v>
                </c:pt>
                <c:pt idx="14">
                  <c:v>5.7715568859656452</c:v>
                </c:pt>
                <c:pt idx="15">
                  <c:v>10.358018285192578</c:v>
                </c:pt>
                <c:pt idx="16">
                  <c:v>14.589327225882027</c:v>
                </c:pt>
                <c:pt idx="17">
                  <c:v>15.930066003396457</c:v>
                </c:pt>
                <c:pt idx="18">
                  <c:v>17.84646054083214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87-4B1B-8AD9-798ED3D44ECE}"/>
            </c:ext>
          </c:extLst>
        </c:ser>
        <c:ser>
          <c:idx val="1"/>
          <c:order val="1"/>
          <c:tx>
            <c:strRef>
              <c:f>'G16'!$C$3</c:f>
              <c:strCache>
                <c:ptCount val="1"/>
                <c:pt idx="0">
                  <c:v>Poboación protexida equivalente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'G16'!$A$4:$A$22</c:f>
              <c:strCache>
                <c:ptCount val="19"/>
                <c:pt idx="0">
                  <c:v>Melilla</c:v>
                </c:pt>
                <c:pt idx="1">
                  <c:v>Ceuta</c:v>
                </c:pt>
                <c:pt idx="2">
                  <c:v>A Rioxa</c:v>
                </c:pt>
                <c:pt idx="3">
                  <c:v>Cantabria</c:v>
                </c:pt>
                <c:pt idx="4">
                  <c:v>Navarra</c:v>
                </c:pt>
                <c:pt idx="5">
                  <c:v>Baleares</c:v>
                </c:pt>
                <c:pt idx="6">
                  <c:v>Estremadura</c:v>
                </c:pt>
                <c:pt idx="7">
                  <c:v>Asturias</c:v>
                </c:pt>
                <c:pt idx="8">
                  <c:v>Murcia</c:v>
                </c:pt>
                <c:pt idx="9">
                  <c:v>Aragón</c:v>
                </c:pt>
                <c:pt idx="10">
                  <c:v>Canarias</c:v>
                </c:pt>
                <c:pt idx="11">
                  <c:v>Castela-A Mancha</c:v>
                </c:pt>
                <c:pt idx="12">
                  <c:v>País Vasco</c:v>
                </c:pt>
                <c:pt idx="13">
                  <c:v>Castela e León</c:v>
                </c:pt>
                <c:pt idx="14">
                  <c:v>GALICIA</c:v>
                </c:pt>
                <c:pt idx="15">
                  <c:v>C. Valenciana</c:v>
                </c:pt>
                <c:pt idx="16">
                  <c:v>Madrid</c:v>
                </c:pt>
                <c:pt idx="17">
                  <c:v>Cataluña</c:v>
                </c:pt>
                <c:pt idx="18">
                  <c:v>Andalucía</c:v>
                </c:pt>
              </c:strCache>
            </c:strRef>
          </c:cat>
          <c:val>
            <c:numRef>
              <c:f>'G16'!$C$4:$C$22</c:f>
              <c:numCache>
                <c:formatCode>0.0</c:formatCode>
                <c:ptCount val="19"/>
                <c:pt idx="0">
                  <c:v>0.13290116482542325</c:v>
                </c:pt>
                <c:pt idx="1">
                  <c:v>0.14375288198322006</c:v>
                </c:pt>
                <c:pt idx="2">
                  <c:v>0.71526463999286904</c:v>
                </c:pt>
                <c:pt idx="3">
                  <c:v>1.3305226839753979</c:v>
                </c:pt>
                <c:pt idx="4">
                  <c:v>1.4089599364718008</c:v>
                </c:pt>
                <c:pt idx="5">
                  <c:v>2.2330526710889784</c:v>
                </c:pt>
                <c:pt idx="6">
                  <c:v>2.4170042992737573</c:v>
                </c:pt>
                <c:pt idx="7">
                  <c:v>2.5850439586732317</c:v>
                </c:pt>
                <c:pt idx="8">
                  <c:v>2.923797550897715</c:v>
                </c:pt>
                <c:pt idx="9">
                  <c:v>3.0275452802742677</c:v>
                </c:pt>
                <c:pt idx="10">
                  <c:v>4.0996066869557497</c:v>
                </c:pt>
                <c:pt idx="11">
                  <c:v>4.3400205994479846</c:v>
                </c:pt>
                <c:pt idx="12">
                  <c:v>5.1792500904033902</c:v>
                </c:pt>
                <c:pt idx="13">
                  <c:v>5.8750078710252982</c:v>
                </c:pt>
                <c:pt idx="14">
                  <c:v>6.5372077523976806</c:v>
                </c:pt>
                <c:pt idx="15">
                  <c:v>10.34283460386952</c:v>
                </c:pt>
                <c:pt idx="16">
                  <c:v>13.708910969444272</c:v>
                </c:pt>
                <c:pt idx="17">
                  <c:v>16.01110127690103</c:v>
                </c:pt>
                <c:pt idx="18">
                  <c:v>16.988215082098414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87-4B1B-8AD9-798ED3D44ECE}"/>
            </c:ext>
          </c:extLst>
        </c:ser>
        <c:ser>
          <c:idx val="2"/>
          <c:order val="2"/>
          <c:tx>
            <c:strRef>
              <c:f>'G16'!$D$3</c:f>
              <c:strCache>
                <c:ptCount val="1"/>
                <c:pt idx="0">
                  <c:v>Gasto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'G16'!$A$4:$A$22</c:f>
              <c:strCache>
                <c:ptCount val="19"/>
                <c:pt idx="0">
                  <c:v>Melilla</c:v>
                </c:pt>
                <c:pt idx="1">
                  <c:v>Ceuta</c:v>
                </c:pt>
                <c:pt idx="2">
                  <c:v>A Rioxa</c:v>
                </c:pt>
                <c:pt idx="3">
                  <c:v>Cantabria</c:v>
                </c:pt>
                <c:pt idx="4">
                  <c:v>Navarra</c:v>
                </c:pt>
                <c:pt idx="5">
                  <c:v>Baleares</c:v>
                </c:pt>
                <c:pt idx="6">
                  <c:v>Estremadura</c:v>
                </c:pt>
                <c:pt idx="7">
                  <c:v>Asturias</c:v>
                </c:pt>
                <c:pt idx="8">
                  <c:v>Murcia</c:v>
                </c:pt>
                <c:pt idx="9">
                  <c:v>Aragón</c:v>
                </c:pt>
                <c:pt idx="10">
                  <c:v>Canarias</c:v>
                </c:pt>
                <c:pt idx="11">
                  <c:v>Castela-A Mancha</c:v>
                </c:pt>
                <c:pt idx="12">
                  <c:v>País Vasco</c:v>
                </c:pt>
                <c:pt idx="13">
                  <c:v>Castela e León</c:v>
                </c:pt>
                <c:pt idx="14">
                  <c:v>GALICIA</c:v>
                </c:pt>
                <c:pt idx="15">
                  <c:v>C. Valenciana</c:v>
                </c:pt>
                <c:pt idx="16">
                  <c:v>Madrid</c:v>
                </c:pt>
                <c:pt idx="17">
                  <c:v>Cataluña</c:v>
                </c:pt>
                <c:pt idx="18">
                  <c:v>Andalucía</c:v>
                </c:pt>
              </c:strCache>
            </c:strRef>
          </c:cat>
          <c:val>
            <c:numRef>
              <c:f>'G16'!$D$4:$D$22</c:f>
              <c:numCache>
                <c:formatCode>#,##0.0</c:formatCode>
                <c:ptCount val="19"/>
                <c:pt idx="0">
                  <c:v>0.15323885206225918</c:v>
                </c:pt>
                <c:pt idx="1">
                  <c:v>0.16033205692133198</c:v>
                </c:pt>
                <c:pt idx="2">
                  <c:v>0.65317236111515509</c:v>
                </c:pt>
                <c:pt idx="3">
                  <c:v>1.3489003987082342</c:v>
                </c:pt>
                <c:pt idx="4">
                  <c:v>1.5715523547983845</c:v>
                </c:pt>
                <c:pt idx="5">
                  <c:v>2.4693498580213822</c:v>
                </c:pt>
                <c:pt idx="6">
                  <c:v>2.4234243547811807</c:v>
                </c:pt>
                <c:pt idx="7">
                  <c:v>2.4758211497729663</c:v>
                </c:pt>
                <c:pt idx="8">
                  <c:v>3.4399794220984212</c:v>
                </c:pt>
                <c:pt idx="9">
                  <c:v>3.0274521993836769</c:v>
                </c:pt>
                <c:pt idx="10">
                  <c:v>4.6750758661603244</c:v>
                </c:pt>
                <c:pt idx="11">
                  <c:v>4.4683812327280181</c:v>
                </c:pt>
                <c:pt idx="12">
                  <c:v>5.5736071585479294</c:v>
                </c:pt>
                <c:pt idx="13">
                  <c:v>5.7382122828574236</c:v>
                </c:pt>
                <c:pt idx="14">
                  <c:v>5.9174575813589705</c:v>
                </c:pt>
                <c:pt idx="15">
                  <c:v>10.287592606080514</c:v>
                </c:pt>
                <c:pt idx="16">
                  <c:v>12.982798182850653</c:v>
                </c:pt>
                <c:pt idx="17">
                  <c:v>17.357252582882424</c:v>
                </c:pt>
                <c:pt idx="18">
                  <c:v>15.276399498870735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87-4B1B-8AD9-798ED3D44E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69278464"/>
        <c:axId val="169296640"/>
      </c:barChart>
      <c:catAx>
        <c:axId val="169278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1300"/>
            </a:pPr>
            <a:endParaRPr lang="es-ES"/>
          </a:p>
        </c:txPr>
        <c:crossAx val="169296640"/>
        <c:crosses val="autoZero"/>
        <c:auto val="1"/>
        <c:lblAlgn val="ctr"/>
        <c:lblOffset val="100"/>
        <c:noMultiLvlLbl val="0"/>
      </c:catAx>
      <c:valAx>
        <c:axId val="169296640"/>
        <c:scaling>
          <c:orientation val="minMax"/>
        </c:scaling>
        <c:delete val="0"/>
        <c:axPos val="l"/>
        <c:numFmt formatCode="0" sourceLinked="0"/>
        <c:majorTickMark val="none"/>
        <c:minorTickMark val="none"/>
        <c:tickLblPos val="nextTo"/>
        <c:crossAx val="1692784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17</a:t>
            </a:r>
          </a:p>
          <a:p>
            <a:pPr algn="l">
              <a:defRPr sz="2000"/>
            </a:pPr>
            <a:r>
              <a:rPr lang="es-ES" sz="2000"/>
              <a:t>Gasto sanitario</a:t>
            </a:r>
            <a:r>
              <a:rPr lang="es-ES" sz="2000" b="0"/>
              <a:t> </a:t>
            </a:r>
            <a:r>
              <a:rPr lang="es-ES" sz="1800" b="0"/>
              <a:t>(en % do </a:t>
            </a:r>
            <a:r>
              <a:rPr lang="es-ES" sz="1400" b="1"/>
              <a:t>PIB</a:t>
            </a:r>
            <a:r>
              <a:rPr lang="es-ES" sz="1800" b="0"/>
              <a:t> rexional)</a:t>
            </a:r>
          </a:p>
        </c:rich>
      </c:tx>
      <c:layout>
        <c:manualLayout>
          <c:xMode val="edge"/>
          <c:yMode val="edge"/>
          <c:x val="5.9476041225687932E-3"/>
          <c:y val="8.352000384393428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44101819893992E-2"/>
          <c:y val="0.15113235043948564"/>
          <c:w val="0.93046795187389542"/>
          <c:h val="0.536043151950843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G17_G18!$D$2</c:f>
              <c:strCache>
                <c:ptCount val="1"/>
                <c:pt idx="0">
                  <c:v>2002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G17_G18!$C$3:$C$21</c:f>
              <c:strCache>
                <c:ptCount val="19"/>
                <c:pt idx="0">
                  <c:v>Estremadura</c:v>
                </c:pt>
                <c:pt idx="1">
                  <c:v>Canarias</c:v>
                </c:pt>
                <c:pt idx="2">
                  <c:v>Murcia</c:v>
                </c:pt>
                <c:pt idx="3">
                  <c:v>Castela-A Mancha</c:v>
                </c:pt>
                <c:pt idx="4">
                  <c:v>Asturias</c:v>
                </c:pt>
                <c:pt idx="5">
                  <c:v>Cantabria</c:v>
                </c:pt>
                <c:pt idx="6">
                  <c:v>Andalucía</c:v>
                </c:pt>
                <c:pt idx="7">
                  <c:v>Melilla</c:v>
                </c:pt>
                <c:pt idx="8">
                  <c:v>Castela e León</c:v>
                </c:pt>
                <c:pt idx="9">
                  <c:v>GALICIA</c:v>
                </c:pt>
                <c:pt idx="10">
                  <c:v>C. Valenciana</c:v>
                </c:pt>
                <c:pt idx="11">
                  <c:v>Ceuta</c:v>
                </c:pt>
                <c:pt idx="12">
                  <c:v>Baleares</c:v>
                </c:pt>
                <c:pt idx="13">
                  <c:v>Aragón</c:v>
                </c:pt>
                <c:pt idx="14">
                  <c:v>País Vasco</c:v>
                </c:pt>
                <c:pt idx="15">
                  <c:v>Navarra</c:v>
                </c:pt>
                <c:pt idx="16">
                  <c:v>Cataluña</c:v>
                </c:pt>
                <c:pt idx="17">
                  <c:v>A Rioxa</c:v>
                </c:pt>
                <c:pt idx="18">
                  <c:v>Madrid</c:v>
                </c:pt>
              </c:strCache>
            </c:strRef>
          </c:cat>
          <c:val>
            <c:numRef>
              <c:f>G17_G18!$D$3:$D$21</c:f>
              <c:numCache>
                <c:formatCode>#,##0.00</c:formatCode>
                <c:ptCount val="19"/>
                <c:pt idx="0">
                  <c:v>7.717040673306391</c:v>
                </c:pt>
                <c:pt idx="1">
                  <c:v>5.237989628129391</c:v>
                </c:pt>
                <c:pt idx="2">
                  <c:v>5.4074232445533328</c:v>
                </c:pt>
                <c:pt idx="3">
                  <c:v>5.7910628200204419</c:v>
                </c:pt>
                <c:pt idx="4">
                  <c:v>6.0214121331071055</c:v>
                </c:pt>
                <c:pt idx="5">
                  <c:v>5.7226671195925141</c:v>
                </c:pt>
                <c:pt idx="6">
                  <c:v>5.8174135542324725</c:v>
                </c:pt>
                <c:pt idx="7">
                  <c:v>5.025656701556132</c:v>
                </c:pt>
                <c:pt idx="8">
                  <c:v>5.1096740167774053</c:v>
                </c:pt>
                <c:pt idx="9">
                  <c:v>6.0580715545927841</c:v>
                </c:pt>
                <c:pt idx="10">
                  <c:v>4.6871516697278892</c:v>
                </c:pt>
                <c:pt idx="11">
                  <c:v>4.6947757996901984</c:v>
                </c:pt>
                <c:pt idx="12">
                  <c:v>3.6553676604925931</c:v>
                </c:pt>
                <c:pt idx="13">
                  <c:v>4.6345866227808123</c:v>
                </c:pt>
                <c:pt idx="14">
                  <c:v>4.3604018958394546</c:v>
                </c:pt>
                <c:pt idx="15">
                  <c:v>4.3964388949462681</c:v>
                </c:pt>
                <c:pt idx="16">
                  <c:v>3.899501590655889</c:v>
                </c:pt>
                <c:pt idx="17">
                  <c:v>4.4043453857074217</c:v>
                </c:pt>
                <c:pt idx="18">
                  <c:v>3.1644646572020321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F9-422C-8F86-DE90BDFB6590}"/>
            </c:ext>
          </c:extLst>
        </c:ser>
        <c:ser>
          <c:idx val="1"/>
          <c:order val="1"/>
          <c:tx>
            <c:strRef>
              <c:f>G17_G18!$E$2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G17_G18!$C$3:$C$21</c:f>
              <c:strCache>
                <c:ptCount val="19"/>
                <c:pt idx="0">
                  <c:v>Estremadura</c:v>
                </c:pt>
                <c:pt idx="1">
                  <c:v>Canarias</c:v>
                </c:pt>
                <c:pt idx="2">
                  <c:v>Murcia</c:v>
                </c:pt>
                <c:pt idx="3">
                  <c:v>Castela-A Mancha</c:v>
                </c:pt>
                <c:pt idx="4">
                  <c:v>Asturias</c:v>
                </c:pt>
                <c:pt idx="5">
                  <c:v>Cantabria</c:v>
                </c:pt>
                <c:pt idx="6">
                  <c:v>Andalucía</c:v>
                </c:pt>
                <c:pt idx="7">
                  <c:v>Melilla</c:v>
                </c:pt>
                <c:pt idx="8">
                  <c:v>Castela e León</c:v>
                </c:pt>
                <c:pt idx="9">
                  <c:v>GALICIA</c:v>
                </c:pt>
                <c:pt idx="10">
                  <c:v>C. Valenciana</c:v>
                </c:pt>
                <c:pt idx="11">
                  <c:v>Ceuta</c:v>
                </c:pt>
                <c:pt idx="12">
                  <c:v>Baleares</c:v>
                </c:pt>
                <c:pt idx="13">
                  <c:v>Aragón</c:v>
                </c:pt>
                <c:pt idx="14">
                  <c:v>País Vasco</c:v>
                </c:pt>
                <c:pt idx="15">
                  <c:v>Navarra</c:v>
                </c:pt>
                <c:pt idx="16">
                  <c:v>Cataluña</c:v>
                </c:pt>
                <c:pt idx="17">
                  <c:v>A Rioxa</c:v>
                </c:pt>
                <c:pt idx="18">
                  <c:v>Madrid</c:v>
                </c:pt>
              </c:strCache>
            </c:strRef>
          </c:cat>
          <c:val>
            <c:numRef>
              <c:f>G17_G18!$E$3:$E$21</c:f>
              <c:numCache>
                <c:formatCode>#,##0.0</c:formatCode>
                <c:ptCount val="19"/>
                <c:pt idx="0">
                  <c:v>9.9367659507621386</c:v>
                </c:pt>
                <c:pt idx="1">
                  <c:v>9.119544075289026</c:v>
                </c:pt>
                <c:pt idx="2">
                  <c:v>8.9883242554600873</c:v>
                </c:pt>
                <c:pt idx="3">
                  <c:v>8.679601259795275</c:v>
                </c:pt>
                <c:pt idx="4">
                  <c:v>8.4587683945425898</c:v>
                </c:pt>
                <c:pt idx="5">
                  <c:v>7.8644951076207876</c:v>
                </c:pt>
                <c:pt idx="6">
                  <c:v>7.8618697033195764</c:v>
                </c:pt>
                <c:pt idx="7">
                  <c:v>7.8040520630008352</c:v>
                </c:pt>
                <c:pt idx="8">
                  <c:v>7.6937715160146025</c:v>
                </c:pt>
                <c:pt idx="9">
                  <c:v>7.5571307489947506</c:v>
                </c:pt>
                <c:pt idx="10">
                  <c:v>7.4312234337051901</c:v>
                </c:pt>
                <c:pt idx="11">
                  <c:v>7.305549122812999</c:v>
                </c:pt>
                <c:pt idx="12">
                  <c:v>6.6133232349621514</c:v>
                </c:pt>
                <c:pt idx="13">
                  <c:v>6.5501300003161997</c:v>
                </c:pt>
                <c:pt idx="14">
                  <c:v>6.2949539514518831</c:v>
                </c:pt>
                <c:pt idx="15">
                  <c:v>6.2562869138444039</c:v>
                </c:pt>
                <c:pt idx="16">
                  <c:v>6.1096285466834637</c:v>
                </c:pt>
                <c:pt idx="17">
                  <c:v>6.0843595497648275</c:v>
                </c:pt>
                <c:pt idx="18">
                  <c:v>4.4121682026951392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F9-422C-8F86-DE90BDFB6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1"/>
        <c:axId val="169371520"/>
        <c:axId val="169373056"/>
      </c:barChart>
      <c:lineChart>
        <c:grouping val="standard"/>
        <c:varyColors val="0"/>
        <c:ser>
          <c:idx val="2"/>
          <c:order val="2"/>
          <c:tx>
            <c:strRef>
              <c:f>G17_G18!$F$2</c:f>
              <c:strCache>
                <c:ptCount val="1"/>
                <c:pt idx="0">
                  <c:v>Promedio 02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G17_G18!$C$3:$C$21</c:f>
              <c:strCache>
                <c:ptCount val="19"/>
                <c:pt idx="0">
                  <c:v>Estremadura</c:v>
                </c:pt>
                <c:pt idx="1">
                  <c:v>Canarias</c:v>
                </c:pt>
                <c:pt idx="2">
                  <c:v>Murcia</c:v>
                </c:pt>
                <c:pt idx="3">
                  <c:v>Castela-A Mancha</c:v>
                </c:pt>
                <c:pt idx="4">
                  <c:v>Asturias</c:v>
                </c:pt>
                <c:pt idx="5">
                  <c:v>Cantabria</c:v>
                </c:pt>
                <c:pt idx="6">
                  <c:v>Andalucía</c:v>
                </c:pt>
                <c:pt idx="7">
                  <c:v>Melilla</c:v>
                </c:pt>
                <c:pt idx="8">
                  <c:v>Castela e León</c:v>
                </c:pt>
                <c:pt idx="9">
                  <c:v>GALICIA</c:v>
                </c:pt>
                <c:pt idx="10">
                  <c:v>C. Valenciana</c:v>
                </c:pt>
                <c:pt idx="11">
                  <c:v>Ceuta</c:v>
                </c:pt>
                <c:pt idx="12">
                  <c:v>Baleares</c:v>
                </c:pt>
                <c:pt idx="13">
                  <c:v>Aragón</c:v>
                </c:pt>
                <c:pt idx="14">
                  <c:v>País Vasco</c:v>
                </c:pt>
                <c:pt idx="15">
                  <c:v>Navarra</c:v>
                </c:pt>
                <c:pt idx="16">
                  <c:v>Cataluña</c:v>
                </c:pt>
                <c:pt idx="17">
                  <c:v>A Rioxa</c:v>
                </c:pt>
                <c:pt idx="18">
                  <c:v>Madrid</c:v>
                </c:pt>
              </c:strCache>
            </c:strRef>
          </c:cat>
          <c:val>
            <c:numRef>
              <c:f>G17_G18!$F$3:$F$21</c:f>
              <c:numCache>
                <c:formatCode>0.00</c:formatCode>
                <c:ptCount val="19"/>
                <c:pt idx="0">
                  <c:v>5.0423112016959024</c:v>
                </c:pt>
                <c:pt idx="1">
                  <c:v>5.0423112016959024</c:v>
                </c:pt>
                <c:pt idx="2">
                  <c:v>5.0423112016959024</c:v>
                </c:pt>
                <c:pt idx="3">
                  <c:v>5.0423112016959024</c:v>
                </c:pt>
                <c:pt idx="4">
                  <c:v>5.0423112016959024</c:v>
                </c:pt>
                <c:pt idx="5">
                  <c:v>5.0423112016959024</c:v>
                </c:pt>
                <c:pt idx="6">
                  <c:v>5.0423112016959024</c:v>
                </c:pt>
                <c:pt idx="7">
                  <c:v>5.0423112016959024</c:v>
                </c:pt>
                <c:pt idx="8">
                  <c:v>5.0423112016959024</c:v>
                </c:pt>
                <c:pt idx="9">
                  <c:v>5.0423112016959024</c:v>
                </c:pt>
                <c:pt idx="10">
                  <c:v>5.0423112016959024</c:v>
                </c:pt>
                <c:pt idx="11">
                  <c:v>5.0423112016959024</c:v>
                </c:pt>
                <c:pt idx="12">
                  <c:v>5.0423112016959024</c:v>
                </c:pt>
                <c:pt idx="13">
                  <c:v>5.0423112016959024</c:v>
                </c:pt>
                <c:pt idx="14">
                  <c:v>5.0423112016959024</c:v>
                </c:pt>
                <c:pt idx="15">
                  <c:v>5.0423112016959024</c:v>
                </c:pt>
                <c:pt idx="16">
                  <c:v>5.0423112016959024</c:v>
                </c:pt>
                <c:pt idx="17">
                  <c:v>5.0423112016959024</c:v>
                </c:pt>
                <c:pt idx="18">
                  <c:v>5.0423112016959024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F9-422C-8F86-DE90BDFB6590}"/>
            </c:ext>
          </c:extLst>
        </c:ser>
        <c:ser>
          <c:idx val="3"/>
          <c:order val="3"/>
          <c:tx>
            <c:strRef>
              <c:f>G17_G18!$G$2</c:f>
              <c:strCache>
                <c:ptCount val="1"/>
                <c:pt idx="0">
                  <c:v>Promedio 21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strRef>
              <c:f>G17_G18!$C$3:$C$21</c:f>
              <c:strCache>
                <c:ptCount val="19"/>
                <c:pt idx="0">
                  <c:v>Estremadura</c:v>
                </c:pt>
                <c:pt idx="1">
                  <c:v>Canarias</c:v>
                </c:pt>
                <c:pt idx="2">
                  <c:v>Murcia</c:v>
                </c:pt>
                <c:pt idx="3">
                  <c:v>Castela-A Mancha</c:v>
                </c:pt>
                <c:pt idx="4">
                  <c:v>Asturias</c:v>
                </c:pt>
                <c:pt idx="5">
                  <c:v>Cantabria</c:v>
                </c:pt>
                <c:pt idx="6">
                  <c:v>Andalucía</c:v>
                </c:pt>
                <c:pt idx="7">
                  <c:v>Melilla</c:v>
                </c:pt>
                <c:pt idx="8">
                  <c:v>Castela e León</c:v>
                </c:pt>
                <c:pt idx="9">
                  <c:v>GALICIA</c:v>
                </c:pt>
                <c:pt idx="10">
                  <c:v>C. Valenciana</c:v>
                </c:pt>
                <c:pt idx="11">
                  <c:v>Ceuta</c:v>
                </c:pt>
                <c:pt idx="12">
                  <c:v>Baleares</c:v>
                </c:pt>
                <c:pt idx="13">
                  <c:v>Aragón</c:v>
                </c:pt>
                <c:pt idx="14">
                  <c:v>País Vasco</c:v>
                </c:pt>
                <c:pt idx="15">
                  <c:v>Navarra</c:v>
                </c:pt>
                <c:pt idx="16">
                  <c:v>Cataluña</c:v>
                </c:pt>
                <c:pt idx="17">
                  <c:v>A Rioxa</c:v>
                </c:pt>
                <c:pt idx="18">
                  <c:v>Madrid</c:v>
                </c:pt>
              </c:strCache>
            </c:strRef>
          </c:cat>
          <c:val>
            <c:numRef>
              <c:f>G17_G18!$G$3:$G$21</c:f>
              <c:numCache>
                <c:formatCode>0.00</c:formatCode>
                <c:ptCount val="19"/>
                <c:pt idx="0">
                  <c:v>7.422207685843996</c:v>
                </c:pt>
                <c:pt idx="1">
                  <c:v>7.422207685843996</c:v>
                </c:pt>
                <c:pt idx="2">
                  <c:v>7.422207685843996</c:v>
                </c:pt>
                <c:pt idx="3">
                  <c:v>7.422207685843996</c:v>
                </c:pt>
                <c:pt idx="4">
                  <c:v>7.422207685843996</c:v>
                </c:pt>
                <c:pt idx="5">
                  <c:v>7.422207685843996</c:v>
                </c:pt>
                <c:pt idx="6">
                  <c:v>7.422207685843996</c:v>
                </c:pt>
                <c:pt idx="7">
                  <c:v>7.422207685843996</c:v>
                </c:pt>
                <c:pt idx="8">
                  <c:v>7.422207685843996</c:v>
                </c:pt>
                <c:pt idx="9">
                  <c:v>7.422207685843996</c:v>
                </c:pt>
                <c:pt idx="10">
                  <c:v>7.422207685843996</c:v>
                </c:pt>
                <c:pt idx="11">
                  <c:v>7.422207685843996</c:v>
                </c:pt>
                <c:pt idx="12">
                  <c:v>7.422207685843996</c:v>
                </c:pt>
                <c:pt idx="13">
                  <c:v>7.422207685843996</c:v>
                </c:pt>
                <c:pt idx="14">
                  <c:v>7.422207685843996</c:v>
                </c:pt>
                <c:pt idx="15">
                  <c:v>7.422207685843996</c:v>
                </c:pt>
                <c:pt idx="16">
                  <c:v>7.422207685843996</c:v>
                </c:pt>
                <c:pt idx="17">
                  <c:v>7.422207685843996</c:v>
                </c:pt>
                <c:pt idx="18">
                  <c:v>7.422207685843996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3F9-422C-8F86-DE90BDFB6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371520"/>
        <c:axId val="169373056"/>
      </c:lineChart>
      <c:catAx>
        <c:axId val="1693715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1200"/>
            </a:pPr>
            <a:endParaRPr lang="es-ES"/>
          </a:p>
        </c:txPr>
        <c:crossAx val="169373056"/>
        <c:crosses val="autoZero"/>
        <c:auto val="1"/>
        <c:lblAlgn val="ctr"/>
        <c:lblOffset val="100"/>
        <c:noMultiLvlLbl val="0"/>
      </c:catAx>
      <c:valAx>
        <c:axId val="169373056"/>
        <c:scaling>
          <c:orientation val="minMax"/>
          <c:max val="11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crossAx val="169371520"/>
        <c:crosses val="autoZero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2027427721055555"/>
          <c:y val="0.93814686138786685"/>
          <c:w val="0.21673920552231843"/>
          <c:h val="4.7241488014994941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18</a:t>
            </a:r>
          </a:p>
          <a:p>
            <a:pPr algn="l">
              <a:defRPr sz="2000"/>
            </a:pPr>
            <a:r>
              <a:rPr lang="es-ES" sz="2000"/>
              <a:t>Gasto sanitario </a:t>
            </a:r>
            <a:r>
              <a:rPr lang="es-ES" sz="1800" b="0"/>
              <a:t>(en % do gasto non financeiro)</a:t>
            </a:r>
          </a:p>
        </c:rich>
      </c:tx>
      <c:layout>
        <c:manualLayout>
          <c:xMode val="edge"/>
          <c:yMode val="edge"/>
          <c:x val="3.0413907526599011E-3"/>
          <c:y val="1.043689328367015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232072367483625E-2"/>
          <c:y val="0.16188233374057831"/>
          <c:w val="0.92512795793992231"/>
          <c:h val="0.502300829746495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G17_G18!$D$26</c:f>
              <c:strCache>
                <c:ptCount val="1"/>
                <c:pt idx="0">
                  <c:v>2002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G17_G18!$C$27:$C$43</c:f>
              <c:strCache>
                <c:ptCount val="17"/>
                <c:pt idx="0">
                  <c:v>Murcia</c:v>
                </c:pt>
                <c:pt idx="1">
                  <c:v>Castela e León</c:v>
                </c:pt>
                <c:pt idx="2">
                  <c:v>Asturias</c:v>
                </c:pt>
                <c:pt idx="3">
                  <c:v>Aragón</c:v>
                </c:pt>
                <c:pt idx="4">
                  <c:v>Madrid</c:v>
                </c:pt>
                <c:pt idx="5">
                  <c:v>Castela-A Mancha</c:v>
                </c:pt>
                <c:pt idx="6">
                  <c:v>C. Valenciana</c:v>
                </c:pt>
                <c:pt idx="7">
                  <c:v>Galicia</c:v>
                </c:pt>
                <c:pt idx="8">
                  <c:v>Cataluña</c:v>
                </c:pt>
                <c:pt idx="9">
                  <c:v>Canarias</c:v>
                </c:pt>
                <c:pt idx="10">
                  <c:v>Estremadura</c:v>
                </c:pt>
                <c:pt idx="11">
                  <c:v>Andalucía</c:v>
                </c:pt>
                <c:pt idx="12">
                  <c:v>Baleares</c:v>
                </c:pt>
                <c:pt idx="13">
                  <c:v>Cantabria</c:v>
                </c:pt>
                <c:pt idx="14">
                  <c:v>A Rioxa</c:v>
                </c:pt>
                <c:pt idx="15">
                  <c:v>País Vasco</c:v>
                </c:pt>
                <c:pt idx="16">
                  <c:v>Navarra</c:v>
                </c:pt>
              </c:strCache>
            </c:strRef>
          </c:cat>
          <c:val>
            <c:numRef>
              <c:f>G17_G18!$D$27:$D$43</c:f>
              <c:numCache>
                <c:formatCode>0.00</c:formatCode>
                <c:ptCount val="17"/>
                <c:pt idx="0">
                  <c:v>42.423558779430493</c:v>
                </c:pt>
                <c:pt idx="1">
                  <c:v>35.448338189104149</c:v>
                </c:pt>
                <c:pt idx="2">
                  <c:v>36.981225362218225</c:v>
                </c:pt>
                <c:pt idx="3">
                  <c:v>42.791407589035188</c:v>
                </c:pt>
                <c:pt idx="4">
                  <c:v>43.066594974015651</c:v>
                </c:pt>
                <c:pt idx="5">
                  <c:v>41.535974056648023</c:v>
                </c:pt>
                <c:pt idx="6">
                  <c:v>40.382746051884276</c:v>
                </c:pt>
                <c:pt idx="7">
                  <c:v>36.887948399420118</c:v>
                </c:pt>
                <c:pt idx="8">
                  <c:v>42.302120009419902</c:v>
                </c:pt>
                <c:pt idx="9">
                  <c:v>36.503135155421376</c:v>
                </c:pt>
                <c:pt idx="10">
                  <c:v>37.535615691773536</c:v>
                </c:pt>
                <c:pt idx="11">
                  <c:v>38.774423443744617</c:v>
                </c:pt>
                <c:pt idx="12">
                  <c:v>45.61883206395742</c:v>
                </c:pt>
                <c:pt idx="13">
                  <c:v>38.826844361513871</c:v>
                </c:pt>
                <c:pt idx="14">
                  <c:v>37.590045407822345</c:v>
                </c:pt>
                <c:pt idx="15">
                  <c:v>36.509051891934405</c:v>
                </c:pt>
                <c:pt idx="16">
                  <c:v>22.450468167760839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51-4DFF-9D54-E0B917018A61}"/>
            </c:ext>
          </c:extLst>
        </c:ser>
        <c:ser>
          <c:idx val="1"/>
          <c:order val="1"/>
          <c:tx>
            <c:strRef>
              <c:f>G17_G18!$E$26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G17_G18!$C$27:$C$43</c:f>
              <c:strCache>
                <c:ptCount val="17"/>
                <c:pt idx="0">
                  <c:v>Murcia</c:v>
                </c:pt>
                <c:pt idx="1">
                  <c:v>Castela e León</c:v>
                </c:pt>
                <c:pt idx="2">
                  <c:v>Asturias</c:v>
                </c:pt>
                <c:pt idx="3">
                  <c:v>Aragón</c:v>
                </c:pt>
                <c:pt idx="4">
                  <c:v>Madrid</c:v>
                </c:pt>
                <c:pt idx="5">
                  <c:v>Castela-A Mancha</c:v>
                </c:pt>
                <c:pt idx="6">
                  <c:v>C. Valenciana</c:v>
                </c:pt>
                <c:pt idx="7">
                  <c:v>Galicia</c:v>
                </c:pt>
                <c:pt idx="8">
                  <c:v>Cataluña</c:v>
                </c:pt>
                <c:pt idx="9">
                  <c:v>Canarias</c:v>
                </c:pt>
                <c:pt idx="10">
                  <c:v>Estremadura</c:v>
                </c:pt>
                <c:pt idx="11">
                  <c:v>Andalucía</c:v>
                </c:pt>
                <c:pt idx="12">
                  <c:v>Baleares</c:v>
                </c:pt>
                <c:pt idx="13">
                  <c:v>Cantabria</c:v>
                </c:pt>
                <c:pt idx="14">
                  <c:v>A Rioxa</c:v>
                </c:pt>
                <c:pt idx="15">
                  <c:v>País Vasco</c:v>
                </c:pt>
                <c:pt idx="16">
                  <c:v>Navarra</c:v>
                </c:pt>
              </c:strCache>
            </c:strRef>
          </c:cat>
          <c:val>
            <c:numRef>
              <c:f>G17_G18!$E$27:$E$43</c:f>
              <c:numCache>
                <c:formatCode>0.00</c:formatCode>
                <c:ptCount val="17"/>
                <c:pt idx="0">
                  <c:v>49.155782488815561</c:v>
                </c:pt>
                <c:pt idx="1">
                  <c:v>46.887820237886565</c:v>
                </c:pt>
                <c:pt idx="2">
                  <c:v>46.176655325803118</c:v>
                </c:pt>
                <c:pt idx="3">
                  <c:v>45.964939267470427</c:v>
                </c:pt>
                <c:pt idx="4">
                  <c:v>45.848181210129837</c:v>
                </c:pt>
                <c:pt idx="5">
                  <c:v>44.93297118576055</c:v>
                </c:pt>
                <c:pt idx="6">
                  <c:v>44.790918539132512</c:v>
                </c:pt>
                <c:pt idx="7">
                  <c:v>44.44907789273708</c:v>
                </c:pt>
                <c:pt idx="8">
                  <c:v>42.595971472456853</c:v>
                </c:pt>
                <c:pt idx="9">
                  <c:v>42.528665503464353</c:v>
                </c:pt>
                <c:pt idx="10">
                  <c:v>41.941502882677405</c:v>
                </c:pt>
                <c:pt idx="11">
                  <c:v>40.526968671738466</c:v>
                </c:pt>
                <c:pt idx="12">
                  <c:v>40.224823261258891</c:v>
                </c:pt>
                <c:pt idx="13">
                  <c:v>40.180314924840665</c:v>
                </c:pt>
                <c:pt idx="14">
                  <c:v>40.146390830246091</c:v>
                </c:pt>
                <c:pt idx="15">
                  <c:v>39.492713063019352</c:v>
                </c:pt>
                <c:pt idx="16">
                  <c:v>27.441852597425466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"/>
        <c:axId val="169514496"/>
        <c:axId val="169516032"/>
      </c:barChart>
      <c:lineChart>
        <c:grouping val="standard"/>
        <c:varyColors val="0"/>
        <c:ser>
          <c:idx val="2"/>
          <c:order val="2"/>
          <c:tx>
            <c:strRef>
              <c:f>G17_G18!$F$26</c:f>
              <c:strCache>
                <c:ptCount val="1"/>
                <c:pt idx="0">
                  <c:v>Promedio 02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strRef>
              <c:f>G17_G18!$C$27:$C$43</c:f>
              <c:strCache>
                <c:ptCount val="17"/>
                <c:pt idx="0">
                  <c:v>Murcia</c:v>
                </c:pt>
                <c:pt idx="1">
                  <c:v>Castela e León</c:v>
                </c:pt>
                <c:pt idx="2">
                  <c:v>Asturias</c:v>
                </c:pt>
                <c:pt idx="3">
                  <c:v>Aragón</c:v>
                </c:pt>
                <c:pt idx="4">
                  <c:v>Madrid</c:v>
                </c:pt>
                <c:pt idx="5">
                  <c:v>Castela-A Mancha</c:v>
                </c:pt>
                <c:pt idx="6">
                  <c:v>C. Valenciana</c:v>
                </c:pt>
                <c:pt idx="7">
                  <c:v>Galicia</c:v>
                </c:pt>
                <c:pt idx="8">
                  <c:v>Cataluña</c:v>
                </c:pt>
                <c:pt idx="9">
                  <c:v>Canarias</c:v>
                </c:pt>
                <c:pt idx="10">
                  <c:v>Estremadura</c:v>
                </c:pt>
                <c:pt idx="11">
                  <c:v>Andalucía</c:v>
                </c:pt>
                <c:pt idx="12">
                  <c:v>Baleares</c:v>
                </c:pt>
                <c:pt idx="13">
                  <c:v>Cantabria</c:v>
                </c:pt>
                <c:pt idx="14">
                  <c:v>A Rioxa</c:v>
                </c:pt>
                <c:pt idx="15">
                  <c:v>País Vasco</c:v>
                </c:pt>
                <c:pt idx="16">
                  <c:v>Navarra</c:v>
                </c:pt>
              </c:strCache>
            </c:strRef>
          </c:cat>
          <c:val>
            <c:numRef>
              <c:f>G17_G18!$F$27:$F$43</c:f>
              <c:numCache>
                <c:formatCode>0.00</c:formatCode>
                <c:ptCount val="17"/>
                <c:pt idx="0">
                  <c:v>38.566372329123787</c:v>
                </c:pt>
                <c:pt idx="1">
                  <c:v>38.566372329123787</c:v>
                </c:pt>
                <c:pt idx="2">
                  <c:v>38.566372329123787</c:v>
                </c:pt>
                <c:pt idx="3">
                  <c:v>38.566372329123787</c:v>
                </c:pt>
                <c:pt idx="4">
                  <c:v>38.566372329123787</c:v>
                </c:pt>
                <c:pt idx="5">
                  <c:v>38.566372329123787</c:v>
                </c:pt>
                <c:pt idx="6">
                  <c:v>38.566372329123787</c:v>
                </c:pt>
                <c:pt idx="7">
                  <c:v>38.566372329123787</c:v>
                </c:pt>
                <c:pt idx="8">
                  <c:v>38.566372329123787</c:v>
                </c:pt>
                <c:pt idx="9">
                  <c:v>38.566372329123787</c:v>
                </c:pt>
                <c:pt idx="10">
                  <c:v>38.566372329123787</c:v>
                </c:pt>
                <c:pt idx="11">
                  <c:v>38.566372329123787</c:v>
                </c:pt>
                <c:pt idx="12">
                  <c:v>38.566372329123787</c:v>
                </c:pt>
                <c:pt idx="13">
                  <c:v>38.566372329123787</c:v>
                </c:pt>
                <c:pt idx="14">
                  <c:v>38.566372329123787</c:v>
                </c:pt>
                <c:pt idx="15">
                  <c:v>38.566372329123787</c:v>
                </c:pt>
                <c:pt idx="16">
                  <c:v>38.566372329123787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51-4DFF-9D54-E0B917018A61}"/>
            </c:ext>
          </c:extLst>
        </c:ser>
        <c:ser>
          <c:idx val="3"/>
          <c:order val="3"/>
          <c:tx>
            <c:strRef>
              <c:f>G17_G18!$G$26</c:f>
              <c:strCache>
                <c:ptCount val="1"/>
                <c:pt idx="0">
                  <c:v>Promedio 21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G17_G18!$C$27:$C$43</c:f>
              <c:strCache>
                <c:ptCount val="17"/>
                <c:pt idx="0">
                  <c:v>Murcia</c:v>
                </c:pt>
                <c:pt idx="1">
                  <c:v>Castela e León</c:v>
                </c:pt>
                <c:pt idx="2">
                  <c:v>Asturias</c:v>
                </c:pt>
                <c:pt idx="3">
                  <c:v>Aragón</c:v>
                </c:pt>
                <c:pt idx="4">
                  <c:v>Madrid</c:v>
                </c:pt>
                <c:pt idx="5">
                  <c:v>Castela-A Mancha</c:v>
                </c:pt>
                <c:pt idx="6">
                  <c:v>C. Valenciana</c:v>
                </c:pt>
                <c:pt idx="7">
                  <c:v>Galicia</c:v>
                </c:pt>
                <c:pt idx="8">
                  <c:v>Cataluña</c:v>
                </c:pt>
                <c:pt idx="9">
                  <c:v>Canarias</c:v>
                </c:pt>
                <c:pt idx="10">
                  <c:v>Estremadura</c:v>
                </c:pt>
                <c:pt idx="11">
                  <c:v>Andalucía</c:v>
                </c:pt>
                <c:pt idx="12">
                  <c:v>Baleares</c:v>
                </c:pt>
                <c:pt idx="13">
                  <c:v>Cantabria</c:v>
                </c:pt>
                <c:pt idx="14">
                  <c:v>A Rioxa</c:v>
                </c:pt>
                <c:pt idx="15">
                  <c:v>País Vasco</c:v>
                </c:pt>
                <c:pt idx="16">
                  <c:v>Navarra</c:v>
                </c:pt>
              </c:strCache>
            </c:strRef>
          </c:cat>
          <c:val>
            <c:numRef>
              <c:f>G17_G18!$G$27:$G$43</c:f>
              <c:numCache>
                <c:formatCode>0.00</c:formatCode>
                <c:ptCount val="17"/>
                <c:pt idx="0">
                  <c:v>42.676350560650249</c:v>
                </c:pt>
                <c:pt idx="1">
                  <c:v>42.676350560650249</c:v>
                </c:pt>
                <c:pt idx="2">
                  <c:v>42.676350560650249</c:v>
                </c:pt>
                <c:pt idx="3">
                  <c:v>42.676350560650249</c:v>
                </c:pt>
                <c:pt idx="4">
                  <c:v>42.676350560650249</c:v>
                </c:pt>
                <c:pt idx="5">
                  <c:v>42.676350560650249</c:v>
                </c:pt>
                <c:pt idx="6">
                  <c:v>42.676350560650249</c:v>
                </c:pt>
                <c:pt idx="7">
                  <c:v>42.676350560650249</c:v>
                </c:pt>
                <c:pt idx="8">
                  <c:v>42.676350560650249</c:v>
                </c:pt>
                <c:pt idx="9">
                  <c:v>42.676350560650249</c:v>
                </c:pt>
                <c:pt idx="10">
                  <c:v>42.676350560650249</c:v>
                </c:pt>
                <c:pt idx="11">
                  <c:v>42.676350560650249</c:v>
                </c:pt>
                <c:pt idx="12">
                  <c:v>42.676350560650249</c:v>
                </c:pt>
                <c:pt idx="13">
                  <c:v>42.676350560650249</c:v>
                </c:pt>
                <c:pt idx="14">
                  <c:v>42.676350560650249</c:v>
                </c:pt>
                <c:pt idx="15">
                  <c:v>42.676350560650249</c:v>
                </c:pt>
                <c:pt idx="16">
                  <c:v>42.676350560650249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514496"/>
        <c:axId val="169516032"/>
      </c:lineChart>
      <c:catAx>
        <c:axId val="16951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1200"/>
            </a:pPr>
            <a:endParaRPr lang="es-ES"/>
          </a:p>
        </c:txPr>
        <c:crossAx val="169516032"/>
        <c:crosses val="autoZero"/>
        <c:auto val="1"/>
        <c:lblAlgn val="ctr"/>
        <c:lblOffset val="100"/>
        <c:noMultiLvlLbl val="0"/>
      </c:catAx>
      <c:valAx>
        <c:axId val="16951603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9514496"/>
        <c:crosses val="autoZero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2163827405209736"/>
          <c:y val="0.94023424004460088"/>
          <c:w val="0.18127528764223158"/>
          <c:h val="4.7241488014994941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19</a:t>
            </a:r>
          </a:p>
          <a:p>
            <a:pPr algn="l">
              <a:defRPr sz="2000"/>
            </a:pPr>
            <a:r>
              <a:rPr lang="es-ES" sz="2000"/>
              <a:t>Evolución do gasto en educación. Base 2002=100</a:t>
            </a:r>
          </a:p>
          <a:p>
            <a:pPr algn="l">
              <a:defRPr sz="2000"/>
            </a:pPr>
            <a:r>
              <a:rPr lang="es-ES" sz="1800" b="0"/>
              <a:t>(en euros de 2022)</a:t>
            </a:r>
          </a:p>
        </c:rich>
      </c:tx>
      <c:layout>
        <c:manualLayout>
          <c:xMode val="edge"/>
          <c:yMode val="edge"/>
          <c:x val="6.1240762217602985E-3"/>
          <c:y val="1.04393422725648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8150351004294991E-2"/>
          <c:y val="0.20848489256483388"/>
          <c:w val="0.92548259711872316"/>
          <c:h val="0.59166614294067266"/>
        </c:manualLayout>
      </c:layout>
      <c:lineChart>
        <c:grouping val="standard"/>
        <c:varyColors val="0"/>
        <c:ser>
          <c:idx val="0"/>
          <c:order val="0"/>
          <c:tx>
            <c:strRef>
              <c:f>'G19'!$A$6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'G19'!$B$5:$V$5</c:f>
              <c:numCache>
                <c:formatCode>General</c:formatCod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numCache>
            </c:numRef>
          </c:cat>
          <c:val>
            <c:numRef>
              <c:f>'G19'!$B$6:$V$6</c:f>
              <c:numCache>
                <c:formatCode>#,##0.0</c:formatCode>
                <c:ptCount val="21"/>
                <c:pt idx="0">
                  <c:v>100</c:v>
                </c:pt>
                <c:pt idx="1">
                  <c:v>100.59649652993087</c:v>
                </c:pt>
                <c:pt idx="2">
                  <c:v>101.48977188875024</c:v>
                </c:pt>
                <c:pt idx="3">
                  <c:v>104.8696066556996</c:v>
                </c:pt>
                <c:pt idx="4">
                  <c:v>112.32455780277404</c:v>
                </c:pt>
                <c:pt idx="5">
                  <c:v>117.31477429899397</c:v>
                </c:pt>
                <c:pt idx="6">
                  <c:v>124.62921742409152</c:v>
                </c:pt>
                <c:pt idx="7">
                  <c:v>126.98021617307103</c:v>
                </c:pt>
                <c:pt idx="8">
                  <c:v>118.47674490344396</c:v>
                </c:pt>
                <c:pt idx="9">
                  <c:v>110.7053864957241</c:v>
                </c:pt>
                <c:pt idx="10">
                  <c:v>97.341245241233636</c:v>
                </c:pt>
                <c:pt idx="11">
                  <c:v>97.323429666412409</c:v>
                </c:pt>
                <c:pt idx="12">
                  <c:v>97.573560993784895</c:v>
                </c:pt>
                <c:pt idx="13">
                  <c:v>101.05911360574527</c:v>
                </c:pt>
                <c:pt idx="14">
                  <c:v>102.77248486764452</c:v>
                </c:pt>
                <c:pt idx="15">
                  <c:v>104.00689789021351</c:v>
                </c:pt>
                <c:pt idx="16">
                  <c:v>105.58336063916809</c:v>
                </c:pt>
                <c:pt idx="17" formatCode="General">
                  <c:v>109.82381456095555</c:v>
                </c:pt>
                <c:pt idx="18" formatCode="General">
                  <c:v>118.79285435828378</c:v>
                </c:pt>
                <c:pt idx="19" formatCode="General">
                  <c:v>114.33363138339381</c:v>
                </c:pt>
                <c:pt idx="20" formatCode="General">
                  <c:v>110.54723265155218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05-4995-B882-AAAB4FBE5DD8}"/>
            </c:ext>
          </c:extLst>
        </c:ser>
        <c:ser>
          <c:idx val="1"/>
          <c:order val="1"/>
          <c:tx>
            <c:strRef>
              <c:f>'G19'!$A$7</c:f>
              <c:strCache>
                <c:ptCount val="1"/>
                <c:pt idx="0">
                  <c:v>Total CC. AA.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'G19'!$B$5:$V$5</c:f>
              <c:numCache>
                <c:formatCode>General</c:formatCod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numCache>
            </c:numRef>
          </c:cat>
          <c:val>
            <c:numRef>
              <c:f>'G19'!$B$7:$V$7</c:f>
              <c:numCache>
                <c:formatCode>#,##0.0</c:formatCode>
                <c:ptCount val="21"/>
                <c:pt idx="0">
                  <c:v>100</c:v>
                </c:pt>
                <c:pt idx="1">
                  <c:v>103.87729780395138</c:v>
                </c:pt>
                <c:pt idx="2">
                  <c:v>110.28646062650461</c:v>
                </c:pt>
                <c:pt idx="3">
                  <c:v>112.62911057105187</c:v>
                </c:pt>
                <c:pt idx="4">
                  <c:v>120.28273856779667</c:v>
                </c:pt>
                <c:pt idx="5">
                  <c:v>123.82458389003095</c:v>
                </c:pt>
                <c:pt idx="6">
                  <c:v>130.93309591403391</c:v>
                </c:pt>
                <c:pt idx="7">
                  <c:v>139.6751622514316</c:v>
                </c:pt>
                <c:pt idx="8">
                  <c:v>132.47735228361611</c:v>
                </c:pt>
                <c:pt idx="9">
                  <c:v>124.42873787587449</c:v>
                </c:pt>
                <c:pt idx="10">
                  <c:v>112.25974950915567</c:v>
                </c:pt>
                <c:pt idx="11">
                  <c:v>108.49603659231755</c:v>
                </c:pt>
                <c:pt idx="12">
                  <c:v>109.23377461624877</c:v>
                </c:pt>
                <c:pt idx="13">
                  <c:v>114.35328079637002</c:v>
                </c:pt>
                <c:pt idx="14">
                  <c:v>117.25133772898073</c:v>
                </c:pt>
                <c:pt idx="15">
                  <c:v>118.55504339972913</c:v>
                </c:pt>
                <c:pt idx="16">
                  <c:v>121.2521253431121</c:v>
                </c:pt>
                <c:pt idx="17" formatCode="General">
                  <c:v>125.60769604456159</c:v>
                </c:pt>
                <c:pt idx="18" formatCode="General">
                  <c:v>136.0993309648025</c:v>
                </c:pt>
                <c:pt idx="19" formatCode="General">
                  <c:v>130.79219595880701</c:v>
                </c:pt>
                <c:pt idx="20" formatCode="General">
                  <c:v>132.11661690329097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05-4995-B882-AAAB4FBE5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8990976"/>
        <c:axId val="168992768"/>
      </c:lineChart>
      <c:catAx>
        <c:axId val="1689909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8992768"/>
        <c:crossesAt val="100"/>
        <c:auto val="1"/>
        <c:lblAlgn val="ctr"/>
        <c:lblOffset val="100"/>
        <c:noMultiLvlLbl val="0"/>
      </c:catAx>
      <c:valAx>
        <c:axId val="168992768"/>
        <c:scaling>
          <c:orientation val="minMax"/>
          <c:min val="90"/>
        </c:scaling>
        <c:delete val="0"/>
        <c:axPos val="l"/>
        <c:numFmt formatCode="#,##0" sourceLinked="0"/>
        <c:majorTickMark val="none"/>
        <c:minorTickMark val="none"/>
        <c:tickLblPos val="nextTo"/>
        <c:crossAx val="1689909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966715899434556"/>
          <c:y val="0.94023424004460088"/>
          <c:w val="0.32383765988835417"/>
          <c:h val="4.7241488014994941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2</a:t>
            </a:r>
          </a:p>
          <a:p>
            <a:pPr algn="l">
              <a:defRPr sz="2000"/>
            </a:pPr>
            <a:r>
              <a:rPr lang="es-ES" sz="2000"/>
              <a:t>Capacidade (+) ou necesidade (-) de finaciamento</a:t>
            </a:r>
          </a:p>
          <a:p>
            <a:pPr algn="l">
              <a:defRPr sz="2000"/>
            </a:pPr>
            <a:r>
              <a:rPr lang="es-ES" sz="1800" b="0"/>
              <a:t>(en % do </a:t>
            </a:r>
            <a:r>
              <a:rPr lang="es-ES" sz="1400" b="0" cap="small" baseline="0"/>
              <a:t>PIB</a:t>
            </a:r>
            <a:r>
              <a:rPr lang="es-ES" sz="1800" b="0"/>
              <a:t>)</a:t>
            </a:r>
          </a:p>
        </c:rich>
      </c:tx>
      <c:layout>
        <c:manualLayout>
          <c:xMode val="edge"/>
          <c:yMode val="edge"/>
          <c:x val="2.2127150893812798E-3"/>
          <c:y val="8.347479419213649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796863709435592E-2"/>
          <c:y val="0.19562912770911342"/>
          <c:w val="0.90219917103360459"/>
          <c:h val="0.62125397442220953"/>
        </c:manualLayout>
      </c:layout>
      <c:lineChart>
        <c:grouping val="standard"/>
        <c:varyColors val="0"/>
        <c:ser>
          <c:idx val="0"/>
          <c:order val="0"/>
          <c:tx>
            <c:strRef>
              <c:f>'G2'!$B$4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'G2'!$C$3:$R$3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'G2'!$C$4:$R$4</c:f>
              <c:numCache>
                <c:formatCode>0.00</c:formatCode>
                <c:ptCount val="16"/>
                <c:pt idx="0">
                  <c:v>-0.02</c:v>
                </c:pt>
                <c:pt idx="1">
                  <c:v>-0.65</c:v>
                </c:pt>
                <c:pt idx="2">
                  <c:v>-1.03</c:v>
                </c:pt>
                <c:pt idx="3">
                  <c:v>-2.31</c:v>
                </c:pt>
                <c:pt idx="4">
                  <c:v>-2.2200000000000002</c:v>
                </c:pt>
                <c:pt idx="5">
                  <c:v>-1.35</c:v>
                </c:pt>
                <c:pt idx="6">
                  <c:v>-1.1399999999999999</c:v>
                </c:pt>
                <c:pt idx="7">
                  <c:v>-1</c:v>
                </c:pt>
                <c:pt idx="8">
                  <c:v>-0.71</c:v>
                </c:pt>
                <c:pt idx="9">
                  <c:v>-0.59</c:v>
                </c:pt>
                <c:pt idx="10">
                  <c:v>-0.22</c:v>
                </c:pt>
                <c:pt idx="11">
                  <c:v>0.2</c:v>
                </c:pt>
                <c:pt idx="12">
                  <c:v>-0.5</c:v>
                </c:pt>
                <c:pt idx="13">
                  <c:v>-0.1</c:v>
                </c:pt>
                <c:pt idx="14">
                  <c:v>-0.1</c:v>
                </c:pt>
                <c:pt idx="15">
                  <c:v>-0.6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3C-46EE-A29F-6ACA2F643B95}"/>
            </c:ext>
          </c:extLst>
        </c:ser>
        <c:ser>
          <c:idx val="1"/>
          <c:order val="1"/>
          <c:tx>
            <c:strRef>
              <c:f>'G2'!$B$5</c:f>
              <c:strCache>
                <c:ptCount val="1"/>
                <c:pt idx="0">
                  <c:v>Total CC. AA.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'G2'!$C$3:$R$3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'G2'!$C$5:$R$5</c:f>
              <c:numCache>
                <c:formatCode>0.00</c:formatCode>
                <c:ptCount val="16"/>
                <c:pt idx="0">
                  <c:v>-0.32</c:v>
                </c:pt>
                <c:pt idx="1">
                  <c:v>-1.71</c:v>
                </c:pt>
                <c:pt idx="2">
                  <c:v>-2.0099999999999998</c:v>
                </c:pt>
                <c:pt idx="3">
                  <c:v>-3.17</c:v>
                </c:pt>
                <c:pt idx="4">
                  <c:v>-3.35</c:v>
                </c:pt>
                <c:pt idx="5">
                  <c:v>-1.87</c:v>
                </c:pt>
                <c:pt idx="6">
                  <c:v>-1.58</c:v>
                </c:pt>
                <c:pt idx="7">
                  <c:v>-1.78</c:v>
                </c:pt>
                <c:pt idx="8">
                  <c:v>-1.73</c:v>
                </c:pt>
                <c:pt idx="9">
                  <c:v>-0.86</c:v>
                </c:pt>
                <c:pt idx="10">
                  <c:v>-0.36</c:v>
                </c:pt>
                <c:pt idx="11">
                  <c:v>-0.3</c:v>
                </c:pt>
                <c:pt idx="12">
                  <c:v>-0.6</c:v>
                </c:pt>
                <c:pt idx="13">
                  <c:v>-0.2</c:v>
                </c:pt>
                <c:pt idx="14">
                  <c:v>-0.1</c:v>
                </c:pt>
                <c:pt idx="15">
                  <c:v>-1.1000000000000001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3C-46EE-A29F-6ACA2F643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624768"/>
        <c:axId val="154626304"/>
      </c:lineChart>
      <c:catAx>
        <c:axId val="154624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54626304"/>
        <c:crosses val="autoZero"/>
        <c:auto val="1"/>
        <c:lblAlgn val="ctr"/>
        <c:lblOffset val="100"/>
        <c:noMultiLvlLbl val="0"/>
      </c:catAx>
      <c:valAx>
        <c:axId val="154626304"/>
        <c:scaling>
          <c:orientation val="minMax"/>
          <c:max val="0.5"/>
        </c:scaling>
        <c:delete val="0"/>
        <c:axPos val="l"/>
        <c:numFmt formatCode="0.0" sourceLinked="0"/>
        <c:majorTickMark val="none"/>
        <c:minorTickMark val="none"/>
        <c:tickLblPos val="nextTo"/>
        <c:crossAx val="1546247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3330712740976354"/>
          <c:y val="0.94023424004460088"/>
          <c:w val="0.33474963462068857"/>
          <c:h val="4.7241488014994941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20</a:t>
            </a:r>
          </a:p>
          <a:p>
            <a:pPr algn="l">
              <a:defRPr sz="2000"/>
            </a:pPr>
            <a:r>
              <a:rPr lang="es-ES" sz="2000"/>
              <a:t>Gasto en educación </a:t>
            </a:r>
          </a:p>
          <a:p>
            <a:pPr algn="l">
              <a:defRPr sz="2000"/>
            </a:pPr>
            <a:r>
              <a:rPr lang="gl-ES" sz="1800" b="0">
                <a:effectLst/>
              </a:rPr>
              <a:t>(en euros do 2022 por habitante de 4 a 22 anos)</a:t>
            </a:r>
          </a:p>
        </c:rich>
      </c:tx>
      <c:layout>
        <c:manualLayout>
          <c:xMode val="edge"/>
          <c:yMode val="edge"/>
          <c:x val="5.7693844357435053E-3"/>
          <c:y val="1.46116505971382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581193986482191E-2"/>
          <c:y val="0.22243106966157838"/>
          <c:w val="0.90737331168365398"/>
          <c:h val="0.458467925429754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'G20'!$C$4</c:f>
              <c:strCache>
                <c:ptCount val="1"/>
                <c:pt idx="0">
                  <c:v>2002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'G20'!$B$5:$B$21</c:f>
              <c:strCache>
                <c:ptCount val="17"/>
                <c:pt idx="0">
                  <c:v>País Vasco</c:v>
                </c:pt>
                <c:pt idx="1">
                  <c:v>Cantabria</c:v>
                </c:pt>
                <c:pt idx="2">
                  <c:v>Navarra</c:v>
                </c:pt>
                <c:pt idx="3">
                  <c:v>Estremadura</c:v>
                </c:pt>
                <c:pt idx="4">
                  <c:v>Asturias</c:v>
                </c:pt>
                <c:pt idx="5">
                  <c:v>GALICIA</c:v>
                </c:pt>
                <c:pt idx="6">
                  <c:v>C. Valenciana</c:v>
                </c:pt>
                <c:pt idx="7">
                  <c:v>Castela e León</c:v>
                </c:pt>
                <c:pt idx="8">
                  <c:v>A Rioxa</c:v>
                </c:pt>
                <c:pt idx="9">
                  <c:v>Aragón</c:v>
                </c:pt>
                <c:pt idx="10">
                  <c:v>Canarias</c:v>
                </c:pt>
                <c:pt idx="11">
                  <c:v>Castela-A Mancha</c:v>
                </c:pt>
                <c:pt idx="12">
                  <c:v>Cataluña</c:v>
                </c:pt>
                <c:pt idx="13">
                  <c:v>Baleares</c:v>
                </c:pt>
                <c:pt idx="14">
                  <c:v>Andalucía</c:v>
                </c:pt>
                <c:pt idx="15">
                  <c:v>Murcia</c:v>
                </c:pt>
                <c:pt idx="16">
                  <c:v>Madrid</c:v>
                </c:pt>
              </c:strCache>
            </c:strRef>
          </c:cat>
          <c:val>
            <c:numRef>
              <c:f>'G20'!$C$5:$C$21</c:f>
              <c:numCache>
                <c:formatCode>#,##0.0</c:formatCode>
                <c:ptCount val="17"/>
                <c:pt idx="0">
                  <c:v>6863.5983848237611</c:v>
                </c:pt>
                <c:pt idx="1">
                  <c:v>4487.0799870761266</c:v>
                </c:pt>
                <c:pt idx="2">
                  <c:v>5622.6401318221706</c:v>
                </c:pt>
                <c:pt idx="3">
                  <c:v>3979.8400799138635</c:v>
                </c:pt>
                <c:pt idx="4">
                  <c:v>5032.2309108941936</c:v>
                </c:pt>
                <c:pt idx="5">
                  <c:v>4617.0161681263899</c:v>
                </c:pt>
                <c:pt idx="6">
                  <c:v>4218.7689415109071</c:v>
                </c:pt>
                <c:pt idx="7">
                  <c:v>5010.8290960595768</c:v>
                </c:pt>
                <c:pt idx="8">
                  <c:v>4413.5660545732735</c:v>
                </c:pt>
                <c:pt idx="9">
                  <c:v>4625.7692760390937</c:v>
                </c:pt>
                <c:pt idx="10">
                  <c:v>4462.082270583599</c:v>
                </c:pt>
                <c:pt idx="11">
                  <c:v>4343.9533017745443</c:v>
                </c:pt>
                <c:pt idx="12">
                  <c:v>3908.9476385982089</c:v>
                </c:pt>
                <c:pt idx="13">
                  <c:v>3740.7820228247083</c:v>
                </c:pt>
                <c:pt idx="14">
                  <c:v>3343.6192752467537</c:v>
                </c:pt>
                <c:pt idx="15">
                  <c:v>3735.6119485241147</c:v>
                </c:pt>
                <c:pt idx="16">
                  <c:v>4143.54640841739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51-4DFF-9D54-E0B917018A61}"/>
            </c:ext>
          </c:extLst>
        </c:ser>
        <c:ser>
          <c:idx val="1"/>
          <c:order val="1"/>
          <c:tx>
            <c:strRef>
              <c:f>'G20'!$D$4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'G20'!$B$5:$B$21</c:f>
              <c:strCache>
                <c:ptCount val="17"/>
                <c:pt idx="0">
                  <c:v>País Vasco</c:v>
                </c:pt>
                <c:pt idx="1">
                  <c:v>Cantabria</c:v>
                </c:pt>
                <c:pt idx="2">
                  <c:v>Navarra</c:v>
                </c:pt>
                <c:pt idx="3">
                  <c:v>Estremadura</c:v>
                </c:pt>
                <c:pt idx="4">
                  <c:v>Asturias</c:v>
                </c:pt>
                <c:pt idx="5">
                  <c:v>GALICIA</c:v>
                </c:pt>
                <c:pt idx="6">
                  <c:v>C. Valenciana</c:v>
                </c:pt>
                <c:pt idx="7">
                  <c:v>Castela e León</c:v>
                </c:pt>
                <c:pt idx="8">
                  <c:v>A Rioxa</c:v>
                </c:pt>
                <c:pt idx="9">
                  <c:v>Aragón</c:v>
                </c:pt>
                <c:pt idx="10">
                  <c:v>Canarias</c:v>
                </c:pt>
                <c:pt idx="11">
                  <c:v>Castela-A Mancha</c:v>
                </c:pt>
                <c:pt idx="12">
                  <c:v>Cataluña</c:v>
                </c:pt>
                <c:pt idx="13">
                  <c:v>Baleares</c:v>
                </c:pt>
                <c:pt idx="14">
                  <c:v>Andalucía</c:v>
                </c:pt>
                <c:pt idx="15">
                  <c:v>Murcia</c:v>
                </c:pt>
                <c:pt idx="16">
                  <c:v>Madrid</c:v>
                </c:pt>
              </c:strCache>
            </c:strRef>
          </c:cat>
          <c:val>
            <c:numRef>
              <c:f>'G20'!$D$5:$D$21</c:f>
              <c:numCache>
                <c:formatCode>#,##0</c:formatCode>
                <c:ptCount val="17"/>
                <c:pt idx="0">
                  <c:v>7929.6193858602937</c:v>
                </c:pt>
                <c:pt idx="1">
                  <c:v>6669.3105260587117</c:v>
                </c:pt>
                <c:pt idx="2">
                  <c:v>6606.9695173832297</c:v>
                </c:pt>
                <c:pt idx="3">
                  <c:v>6416.251535337462</c:v>
                </c:pt>
                <c:pt idx="4">
                  <c:v>6382.7886296386787</c:v>
                </c:pt>
                <c:pt idx="5">
                  <c:v>6359.5503831027772</c:v>
                </c:pt>
                <c:pt idx="6">
                  <c:v>6162.4491439999028</c:v>
                </c:pt>
                <c:pt idx="7">
                  <c:v>6028.2073141964502</c:v>
                </c:pt>
                <c:pt idx="8">
                  <c:v>5730.5725277622169</c:v>
                </c:pt>
                <c:pt idx="9">
                  <c:v>5366.1543417487155</c:v>
                </c:pt>
                <c:pt idx="10">
                  <c:v>5182.3304111291272</c:v>
                </c:pt>
                <c:pt idx="11">
                  <c:v>5175.236064508088</c:v>
                </c:pt>
                <c:pt idx="12">
                  <c:v>5074.2486306972014</c:v>
                </c:pt>
                <c:pt idx="13">
                  <c:v>5069.8373487365634</c:v>
                </c:pt>
                <c:pt idx="14">
                  <c:v>4997.207291150432</c:v>
                </c:pt>
                <c:pt idx="15">
                  <c:v>4896.2350291687644</c:v>
                </c:pt>
                <c:pt idx="16">
                  <c:v>4232.382625160948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"/>
        <c:axId val="169174144"/>
        <c:axId val="169175680"/>
      </c:barChart>
      <c:lineChart>
        <c:grouping val="standard"/>
        <c:varyColors val="0"/>
        <c:ser>
          <c:idx val="2"/>
          <c:order val="2"/>
          <c:tx>
            <c:strRef>
              <c:f>'G20'!$E$4</c:f>
              <c:strCache>
                <c:ptCount val="1"/>
                <c:pt idx="0">
                  <c:v>Promedio 02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strRef>
              <c:f>'G20'!$B$5:$B$21</c:f>
              <c:strCache>
                <c:ptCount val="17"/>
                <c:pt idx="0">
                  <c:v>País Vasco</c:v>
                </c:pt>
                <c:pt idx="1">
                  <c:v>Cantabria</c:v>
                </c:pt>
                <c:pt idx="2">
                  <c:v>Navarra</c:v>
                </c:pt>
                <c:pt idx="3">
                  <c:v>Estremadura</c:v>
                </c:pt>
                <c:pt idx="4">
                  <c:v>Asturias</c:v>
                </c:pt>
                <c:pt idx="5">
                  <c:v>GALICIA</c:v>
                </c:pt>
                <c:pt idx="6">
                  <c:v>C. Valenciana</c:v>
                </c:pt>
                <c:pt idx="7">
                  <c:v>Castela e León</c:v>
                </c:pt>
                <c:pt idx="8">
                  <c:v>A Rioxa</c:v>
                </c:pt>
                <c:pt idx="9">
                  <c:v>Aragón</c:v>
                </c:pt>
                <c:pt idx="10">
                  <c:v>Canarias</c:v>
                </c:pt>
                <c:pt idx="11">
                  <c:v>Castela-A Mancha</c:v>
                </c:pt>
                <c:pt idx="12">
                  <c:v>Cataluña</c:v>
                </c:pt>
                <c:pt idx="13">
                  <c:v>Baleares</c:v>
                </c:pt>
                <c:pt idx="14">
                  <c:v>Andalucía</c:v>
                </c:pt>
                <c:pt idx="15">
                  <c:v>Murcia</c:v>
                </c:pt>
                <c:pt idx="16">
                  <c:v>Madrid</c:v>
                </c:pt>
              </c:strCache>
            </c:strRef>
          </c:cat>
          <c:val>
            <c:numRef>
              <c:f>'G20'!$E$5:$E$21</c:f>
              <c:numCache>
                <c:formatCode>0.0</c:formatCode>
                <c:ptCount val="17"/>
                <c:pt idx="0">
                  <c:v>4502.934229224039</c:v>
                </c:pt>
                <c:pt idx="1">
                  <c:v>4502.934229224039</c:v>
                </c:pt>
                <c:pt idx="2">
                  <c:v>4502.934229224039</c:v>
                </c:pt>
                <c:pt idx="3">
                  <c:v>4502.934229224039</c:v>
                </c:pt>
                <c:pt idx="4">
                  <c:v>4502.934229224039</c:v>
                </c:pt>
                <c:pt idx="5">
                  <c:v>4502.934229224039</c:v>
                </c:pt>
                <c:pt idx="6">
                  <c:v>4502.934229224039</c:v>
                </c:pt>
                <c:pt idx="7">
                  <c:v>4502.934229224039</c:v>
                </c:pt>
                <c:pt idx="8">
                  <c:v>4502.934229224039</c:v>
                </c:pt>
                <c:pt idx="9">
                  <c:v>4502.934229224039</c:v>
                </c:pt>
                <c:pt idx="10">
                  <c:v>4502.934229224039</c:v>
                </c:pt>
                <c:pt idx="11">
                  <c:v>4502.934229224039</c:v>
                </c:pt>
                <c:pt idx="12">
                  <c:v>4502.934229224039</c:v>
                </c:pt>
                <c:pt idx="13">
                  <c:v>4502.934229224039</c:v>
                </c:pt>
                <c:pt idx="14">
                  <c:v>4502.934229224039</c:v>
                </c:pt>
                <c:pt idx="15">
                  <c:v>4502.934229224039</c:v>
                </c:pt>
                <c:pt idx="16">
                  <c:v>4502.934229224039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51-4DFF-9D54-E0B917018A61}"/>
            </c:ext>
          </c:extLst>
        </c:ser>
        <c:ser>
          <c:idx val="3"/>
          <c:order val="3"/>
          <c:tx>
            <c:strRef>
              <c:f>'G20'!$F$4</c:f>
              <c:strCache>
                <c:ptCount val="1"/>
                <c:pt idx="0">
                  <c:v>Promedio 22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'G20'!$B$5:$B$21</c:f>
              <c:strCache>
                <c:ptCount val="17"/>
                <c:pt idx="0">
                  <c:v>País Vasco</c:v>
                </c:pt>
                <c:pt idx="1">
                  <c:v>Cantabria</c:v>
                </c:pt>
                <c:pt idx="2">
                  <c:v>Navarra</c:v>
                </c:pt>
                <c:pt idx="3">
                  <c:v>Estremadura</c:v>
                </c:pt>
                <c:pt idx="4">
                  <c:v>Asturias</c:v>
                </c:pt>
                <c:pt idx="5">
                  <c:v>GALICIA</c:v>
                </c:pt>
                <c:pt idx="6">
                  <c:v>C. Valenciana</c:v>
                </c:pt>
                <c:pt idx="7">
                  <c:v>Castela e León</c:v>
                </c:pt>
                <c:pt idx="8">
                  <c:v>A Rioxa</c:v>
                </c:pt>
                <c:pt idx="9">
                  <c:v>Aragón</c:v>
                </c:pt>
                <c:pt idx="10">
                  <c:v>Canarias</c:v>
                </c:pt>
                <c:pt idx="11">
                  <c:v>Castela-A Mancha</c:v>
                </c:pt>
                <c:pt idx="12">
                  <c:v>Cataluña</c:v>
                </c:pt>
                <c:pt idx="13">
                  <c:v>Baleares</c:v>
                </c:pt>
                <c:pt idx="14">
                  <c:v>Andalucía</c:v>
                </c:pt>
                <c:pt idx="15">
                  <c:v>Murcia</c:v>
                </c:pt>
                <c:pt idx="16">
                  <c:v>Madrid</c:v>
                </c:pt>
              </c:strCache>
            </c:strRef>
          </c:cat>
          <c:val>
            <c:numRef>
              <c:f>'G20'!$F$5:$F$21</c:f>
              <c:numCache>
                <c:formatCode>0.0</c:formatCode>
                <c:ptCount val="17"/>
                <c:pt idx="0">
                  <c:v>5781.1382768023259</c:v>
                </c:pt>
                <c:pt idx="1">
                  <c:v>5781.1382768023259</c:v>
                </c:pt>
                <c:pt idx="2">
                  <c:v>5781.1382768023259</c:v>
                </c:pt>
                <c:pt idx="3">
                  <c:v>5781.1382768023259</c:v>
                </c:pt>
                <c:pt idx="4">
                  <c:v>5781.1382768023259</c:v>
                </c:pt>
                <c:pt idx="5">
                  <c:v>5781.1382768023259</c:v>
                </c:pt>
                <c:pt idx="6">
                  <c:v>5781.1382768023259</c:v>
                </c:pt>
                <c:pt idx="7">
                  <c:v>5781.1382768023259</c:v>
                </c:pt>
                <c:pt idx="8">
                  <c:v>5781.1382768023259</c:v>
                </c:pt>
                <c:pt idx="9">
                  <c:v>5781.1382768023259</c:v>
                </c:pt>
                <c:pt idx="10">
                  <c:v>5781.1382768023259</c:v>
                </c:pt>
                <c:pt idx="11">
                  <c:v>5781.1382768023259</c:v>
                </c:pt>
                <c:pt idx="12">
                  <c:v>5781.1382768023259</c:v>
                </c:pt>
                <c:pt idx="13">
                  <c:v>5781.1382768023259</c:v>
                </c:pt>
                <c:pt idx="14">
                  <c:v>5781.1382768023259</c:v>
                </c:pt>
                <c:pt idx="15">
                  <c:v>5781.1382768023259</c:v>
                </c:pt>
                <c:pt idx="16">
                  <c:v>5781.1382768023259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174144"/>
        <c:axId val="169175680"/>
      </c:lineChart>
      <c:catAx>
        <c:axId val="1691741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1200"/>
            </a:pPr>
            <a:endParaRPr lang="es-ES"/>
          </a:p>
        </c:txPr>
        <c:crossAx val="169175680"/>
        <c:crosses val="autoZero"/>
        <c:auto val="1"/>
        <c:lblAlgn val="ctr"/>
        <c:lblOffset val="100"/>
        <c:noMultiLvlLbl val="0"/>
      </c:catAx>
      <c:valAx>
        <c:axId val="16917568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9174144"/>
        <c:crosses val="autoZero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2163827405209736"/>
          <c:y val="0.94023424004460088"/>
          <c:w val="0.18127528764223158"/>
          <c:h val="4.7241488014994941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21</a:t>
            </a:r>
          </a:p>
          <a:p>
            <a:pPr algn="l">
              <a:defRPr sz="2000"/>
            </a:pPr>
            <a:r>
              <a:rPr lang="es-ES" sz="2000"/>
              <a:t>Gasto en educación </a:t>
            </a:r>
            <a:r>
              <a:rPr lang="es-ES" sz="1800" b="0" i="0" u="none" strike="noStrike" baseline="0">
                <a:effectLst/>
              </a:rPr>
              <a:t>(en % do </a:t>
            </a:r>
            <a:r>
              <a:rPr lang="es-ES" sz="1400" b="0" i="0" u="none" strike="noStrike" baseline="0">
                <a:effectLst/>
              </a:rPr>
              <a:t>PIB</a:t>
            </a:r>
            <a:r>
              <a:rPr lang="es-ES" sz="1800" b="0" i="0" u="none" strike="noStrike" baseline="0">
                <a:effectLst/>
              </a:rPr>
              <a:t> rexional)</a:t>
            </a:r>
            <a:endParaRPr lang="es-ES" sz="1800" b="0"/>
          </a:p>
        </c:rich>
      </c:tx>
      <c:layout>
        <c:manualLayout>
          <c:xMode val="edge"/>
          <c:yMode val="edge"/>
          <c:x val="5.7693844357435053E-3"/>
          <c:y val="1.043689328367015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232073644659706E-2"/>
          <c:y val="0.17650873921342969"/>
          <c:w val="0.92512795793992231"/>
          <c:h val="0.491853799341440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'G21'!$B$4</c:f>
              <c:strCache>
                <c:ptCount val="1"/>
                <c:pt idx="0">
                  <c:v>2002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'G21'!$A$5:$A$21</c:f>
              <c:strCache>
                <c:ptCount val="17"/>
                <c:pt idx="0">
                  <c:v>Estremadura</c:v>
                </c:pt>
                <c:pt idx="1">
                  <c:v>C. Valenciana</c:v>
                </c:pt>
                <c:pt idx="2">
                  <c:v>Andalucía</c:v>
                </c:pt>
                <c:pt idx="3">
                  <c:v>Murcia</c:v>
                </c:pt>
                <c:pt idx="4">
                  <c:v>Castela-A Mancha</c:v>
                </c:pt>
                <c:pt idx="5">
                  <c:v>Cantabria</c:v>
                </c:pt>
                <c:pt idx="6">
                  <c:v>Canarias</c:v>
                </c:pt>
                <c:pt idx="7">
                  <c:v>País Vasco</c:v>
                </c:pt>
                <c:pt idx="8">
                  <c:v>Navarra</c:v>
                </c:pt>
                <c:pt idx="9">
                  <c:v>GALICIA</c:v>
                </c:pt>
                <c:pt idx="10">
                  <c:v>A Rioxa</c:v>
                </c:pt>
                <c:pt idx="11">
                  <c:v>Asturias</c:v>
                </c:pt>
                <c:pt idx="12">
                  <c:v>Castela e León</c:v>
                </c:pt>
                <c:pt idx="13">
                  <c:v>Baleares</c:v>
                </c:pt>
                <c:pt idx="14">
                  <c:v>Aragón</c:v>
                </c:pt>
                <c:pt idx="15">
                  <c:v>Cataluña</c:v>
                </c:pt>
                <c:pt idx="16">
                  <c:v>Madrid</c:v>
                </c:pt>
              </c:strCache>
            </c:strRef>
          </c:cat>
          <c:val>
            <c:numRef>
              <c:f>'G21'!$B$5:$B$21</c:f>
              <c:numCache>
                <c:formatCode>#,##0.00</c:formatCode>
                <c:ptCount val="17"/>
                <c:pt idx="0">
                  <c:v>5.393009357885024</c:v>
                </c:pt>
                <c:pt idx="1">
                  <c:v>3.4723585742851846</c:v>
                </c:pt>
                <c:pt idx="2">
                  <c:v>4.0511751884917588</c:v>
                </c:pt>
                <c:pt idx="3">
                  <c:v>3.9462647692101416</c:v>
                </c:pt>
                <c:pt idx="4">
                  <c:v>4.4963227035229307</c:v>
                </c:pt>
                <c:pt idx="5">
                  <c:v>3.3501262033485792</c:v>
                </c:pt>
                <c:pt idx="6">
                  <c:v>4.20782868482544</c:v>
                </c:pt>
                <c:pt idx="7">
                  <c:v>3.6684767059946992</c:v>
                </c:pt>
                <c:pt idx="8">
                  <c:v>3.1821494535345329</c:v>
                </c:pt>
                <c:pt idx="9">
                  <c:v>4.156046523041133</c:v>
                </c:pt>
                <c:pt idx="10">
                  <c:v>2.8075253253745904</c:v>
                </c:pt>
                <c:pt idx="11">
                  <c:v>3.7060077262050508</c:v>
                </c:pt>
                <c:pt idx="12">
                  <c:v>3.7666048063511806</c:v>
                </c:pt>
                <c:pt idx="13">
                  <c:v>2.5590099936242812</c:v>
                </c:pt>
                <c:pt idx="14">
                  <c:v>2.9101941401746187</c:v>
                </c:pt>
                <c:pt idx="15">
                  <c:v>2.3045933516855794</c:v>
                </c:pt>
                <c:pt idx="16">
                  <c:v>2.3267585113606595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51-4DFF-9D54-E0B917018A61}"/>
            </c:ext>
          </c:extLst>
        </c:ser>
        <c:ser>
          <c:idx val="1"/>
          <c:order val="1"/>
          <c:tx>
            <c:strRef>
              <c:f>'G21'!$C$4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'G21'!$A$5:$A$21</c:f>
              <c:strCache>
                <c:ptCount val="17"/>
                <c:pt idx="0">
                  <c:v>Estremadura</c:v>
                </c:pt>
                <c:pt idx="1">
                  <c:v>C. Valenciana</c:v>
                </c:pt>
                <c:pt idx="2">
                  <c:v>Andalucía</c:v>
                </c:pt>
                <c:pt idx="3">
                  <c:v>Murcia</c:v>
                </c:pt>
                <c:pt idx="4">
                  <c:v>Castela-A Mancha</c:v>
                </c:pt>
                <c:pt idx="5">
                  <c:v>Cantabria</c:v>
                </c:pt>
                <c:pt idx="6">
                  <c:v>Canarias</c:v>
                </c:pt>
                <c:pt idx="7">
                  <c:v>País Vasco</c:v>
                </c:pt>
                <c:pt idx="8">
                  <c:v>Navarra</c:v>
                </c:pt>
                <c:pt idx="9">
                  <c:v>GALICIA</c:v>
                </c:pt>
                <c:pt idx="10">
                  <c:v>A Rioxa</c:v>
                </c:pt>
                <c:pt idx="11">
                  <c:v>Asturias</c:v>
                </c:pt>
                <c:pt idx="12">
                  <c:v>Castela e León</c:v>
                </c:pt>
                <c:pt idx="13">
                  <c:v>Baleares</c:v>
                </c:pt>
                <c:pt idx="14">
                  <c:v>Aragón</c:v>
                </c:pt>
                <c:pt idx="15">
                  <c:v>Cataluña</c:v>
                </c:pt>
                <c:pt idx="16">
                  <c:v>Madrid</c:v>
                </c:pt>
              </c:strCache>
            </c:strRef>
          </c:cat>
          <c:val>
            <c:numRef>
              <c:f>'G21'!$C$5:$C$21</c:f>
              <c:numCache>
                <c:formatCode>#,##0.0</c:formatCode>
                <c:ptCount val="17"/>
                <c:pt idx="0">
                  <c:v>5.5707743500612841</c:v>
                </c:pt>
                <c:pt idx="1">
                  <c:v>4.9114305839333037</c:v>
                </c:pt>
                <c:pt idx="2">
                  <c:v>4.9054679685788738</c:v>
                </c:pt>
                <c:pt idx="3">
                  <c:v>4.6630247125000688</c:v>
                </c:pt>
                <c:pt idx="4">
                  <c:v>4.5485125742892141</c:v>
                </c:pt>
                <c:pt idx="5">
                  <c:v>4.4783706055002011</c:v>
                </c:pt>
                <c:pt idx="6">
                  <c:v>4.368985183605</c:v>
                </c:pt>
                <c:pt idx="7">
                  <c:v>3.9918496415032165</c:v>
                </c:pt>
                <c:pt idx="8">
                  <c:v>3.9799834090622017</c:v>
                </c:pt>
                <c:pt idx="9">
                  <c:v>3.9063353357558137</c:v>
                </c:pt>
                <c:pt idx="10">
                  <c:v>3.6673111231251303</c:v>
                </c:pt>
                <c:pt idx="11">
                  <c:v>3.644039100596578</c:v>
                </c:pt>
                <c:pt idx="12">
                  <c:v>3.5942916624011514</c:v>
                </c:pt>
                <c:pt idx="13">
                  <c:v>3.4599505150728618</c:v>
                </c:pt>
                <c:pt idx="14">
                  <c:v>3.1411046337937529</c:v>
                </c:pt>
                <c:pt idx="15">
                  <c:v>3.1030582085485579</c:v>
                </c:pt>
                <c:pt idx="16">
                  <c:v>2.1630672530924313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"/>
        <c:axId val="168809216"/>
        <c:axId val="168810752"/>
      </c:barChart>
      <c:lineChart>
        <c:grouping val="standard"/>
        <c:varyColors val="0"/>
        <c:ser>
          <c:idx val="2"/>
          <c:order val="2"/>
          <c:tx>
            <c:strRef>
              <c:f>'G21'!$D$4</c:f>
              <c:strCache>
                <c:ptCount val="1"/>
                <c:pt idx="0">
                  <c:v>Promedio 02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strRef>
              <c:f>'G21'!$A$5:$A$21</c:f>
              <c:strCache>
                <c:ptCount val="17"/>
                <c:pt idx="0">
                  <c:v>Estremadura</c:v>
                </c:pt>
                <c:pt idx="1">
                  <c:v>C. Valenciana</c:v>
                </c:pt>
                <c:pt idx="2">
                  <c:v>Andalucía</c:v>
                </c:pt>
                <c:pt idx="3">
                  <c:v>Murcia</c:v>
                </c:pt>
                <c:pt idx="4">
                  <c:v>Castela-A Mancha</c:v>
                </c:pt>
                <c:pt idx="5">
                  <c:v>Cantabria</c:v>
                </c:pt>
                <c:pt idx="6">
                  <c:v>Canarias</c:v>
                </c:pt>
                <c:pt idx="7">
                  <c:v>País Vasco</c:v>
                </c:pt>
                <c:pt idx="8">
                  <c:v>Navarra</c:v>
                </c:pt>
                <c:pt idx="9">
                  <c:v>GALICIA</c:v>
                </c:pt>
                <c:pt idx="10">
                  <c:v>A Rioxa</c:v>
                </c:pt>
                <c:pt idx="11">
                  <c:v>Asturias</c:v>
                </c:pt>
                <c:pt idx="12">
                  <c:v>Castela e León</c:v>
                </c:pt>
                <c:pt idx="13">
                  <c:v>Baleares</c:v>
                </c:pt>
                <c:pt idx="14">
                  <c:v>Aragón</c:v>
                </c:pt>
                <c:pt idx="15">
                  <c:v>Cataluña</c:v>
                </c:pt>
                <c:pt idx="16">
                  <c:v>Madrid</c:v>
                </c:pt>
              </c:strCache>
            </c:strRef>
          </c:cat>
          <c:val>
            <c:numRef>
              <c:f>'G21'!$D$5:$D$21</c:f>
              <c:numCache>
                <c:formatCode>0.00</c:formatCode>
                <c:ptCount val="17"/>
                <c:pt idx="0">
                  <c:v>3.5473207069950221</c:v>
                </c:pt>
                <c:pt idx="1">
                  <c:v>3.5473207069950221</c:v>
                </c:pt>
                <c:pt idx="2">
                  <c:v>3.5473207069950221</c:v>
                </c:pt>
                <c:pt idx="3">
                  <c:v>3.5473207069950221</c:v>
                </c:pt>
                <c:pt idx="4">
                  <c:v>3.5473207069950221</c:v>
                </c:pt>
                <c:pt idx="5">
                  <c:v>3.5473207069950221</c:v>
                </c:pt>
                <c:pt idx="6">
                  <c:v>3.5473207069950221</c:v>
                </c:pt>
                <c:pt idx="7">
                  <c:v>3.5473207069950221</c:v>
                </c:pt>
                <c:pt idx="8">
                  <c:v>3.5473207069950221</c:v>
                </c:pt>
                <c:pt idx="9">
                  <c:v>3.5473207069950221</c:v>
                </c:pt>
                <c:pt idx="10">
                  <c:v>3.5473207069950221</c:v>
                </c:pt>
                <c:pt idx="11">
                  <c:v>3.5473207069950221</c:v>
                </c:pt>
                <c:pt idx="12">
                  <c:v>3.5473207069950221</c:v>
                </c:pt>
                <c:pt idx="13">
                  <c:v>3.5473207069950221</c:v>
                </c:pt>
                <c:pt idx="14">
                  <c:v>3.5473207069950221</c:v>
                </c:pt>
                <c:pt idx="15">
                  <c:v>3.5473207069950221</c:v>
                </c:pt>
                <c:pt idx="16">
                  <c:v>3.5473207069950221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51-4DFF-9D54-E0B917018A61}"/>
            </c:ext>
          </c:extLst>
        </c:ser>
        <c:ser>
          <c:idx val="3"/>
          <c:order val="3"/>
          <c:tx>
            <c:strRef>
              <c:f>'G21'!$E$4</c:f>
              <c:strCache>
                <c:ptCount val="1"/>
                <c:pt idx="0">
                  <c:v>Promedio 22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'G21'!$A$5:$A$21</c:f>
              <c:strCache>
                <c:ptCount val="17"/>
                <c:pt idx="0">
                  <c:v>Estremadura</c:v>
                </c:pt>
                <c:pt idx="1">
                  <c:v>C. Valenciana</c:v>
                </c:pt>
                <c:pt idx="2">
                  <c:v>Andalucía</c:v>
                </c:pt>
                <c:pt idx="3">
                  <c:v>Murcia</c:v>
                </c:pt>
                <c:pt idx="4">
                  <c:v>Castela-A Mancha</c:v>
                </c:pt>
                <c:pt idx="5">
                  <c:v>Cantabria</c:v>
                </c:pt>
                <c:pt idx="6">
                  <c:v>Canarias</c:v>
                </c:pt>
                <c:pt idx="7">
                  <c:v>País Vasco</c:v>
                </c:pt>
                <c:pt idx="8">
                  <c:v>Navarra</c:v>
                </c:pt>
                <c:pt idx="9">
                  <c:v>GALICIA</c:v>
                </c:pt>
                <c:pt idx="10">
                  <c:v>A Rioxa</c:v>
                </c:pt>
                <c:pt idx="11">
                  <c:v>Asturias</c:v>
                </c:pt>
                <c:pt idx="12">
                  <c:v>Castela e León</c:v>
                </c:pt>
                <c:pt idx="13">
                  <c:v>Baleares</c:v>
                </c:pt>
                <c:pt idx="14">
                  <c:v>Aragón</c:v>
                </c:pt>
                <c:pt idx="15">
                  <c:v>Cataluña</c:v>
                </c:pt>
                <c:pt idx="16">
                  <c:v>Madrid</c:v>
                </c:pt>
              </c:strCache>
            </c:strRef>
          </c:cat>
          <c:val>
            <c:numRef>
              <c:f>'G21'!$E$5:$E$21</c:f>
              <c:numCache>
                <c:formatCode>0.00</c:formatCode>
                <c:ptCount val="17"/>
                <c:pt idx="0">
                  <c:v>4.0057386389070384</c:v>
                </c:pt>
                <c:pt idx="1">
                  <c:v>4.0057386389070384</c:v>
                </c:pt>
                <c:pt idx="2">
                  <c:v>4.0057386389070384</c:v>
                </c:pt>
                <c:pt idx="3">
                  <c:v>4.0057386389070384</c:v>
                </c:pt>
                <c:pt idx="4">
                  <c:v>4.0057386389070384</c:v>
                </c:pt>
                <c:pt idx="5">
                  <c:v>4.0057386389070384</c:v>
                </c:pt>
                <c:pt idx="6">
                  <c:v>4.0057386389070384</c:v>
                </c:pt>
                <c:pt idx="7">
                  <c:v>4.0057386389070384</c:v>
                </c:pt>
                <c:pt idx="8">
                  <c:v>4.0057386389070384</c:v>
                </c:pt>
                <c:pt idx="9">
                  <c:v>4.0057386389070384</c:v>
                </c:pt>
                <c:pt idx="10">
                  <c:v>4.0057386389070384</c:v>
                </c:pt>
                <c:pt idx="11">
                  <c:v>4.0057386389070384</c:v>
                </c:pt>
                <c:pt idx="12">
                  <c:v>4.0057386389070384</c:v>
                </c:pt>
                <c:pt idx="13">
                  <c:v>4.0057386389070384</c:v>
                </c:pt>
                <c:pt idx="14">
                  <c:v>4.0057386389070384</c:v>
                </c:pt>
                <c:pt idx="15">
                  <c:v>4.0057386389070384</c:v>
                </c:pt>
                <c:pt idx="16">
                  <c:v>4.0057386389070384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809216"/>
        <c:axId val="168810752"/>
      </c:lineChart>
      <c:catAx>
        <c:axId val="1688092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1200"/>
            </a:pPr>
            <a:endParaRPr lang="es-ES"/>
          </a:p>
        </c:txPr>
        <c:crossAx val="168810752"/>
        <c:crosses val="autoZero"/>
        <c:auto val="1"/>
        <c:lblAlgn val="ctr"/>
        <c:lblOffset val="100"/>
        <c:noMultiLvlLbl val="0"/>
      </c:catAx>
      <c:valAx>
        <c:axId val="16881075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8809216"/>
        <c:crosses val="autoZero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2163827405209736"/>
          <c:y val="0.94023424004460088"/>
          <c:w val="0.18127528764223158"/>
          <c:h val="4.7241488014994941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22</a:t>
            </a:r>
          </a:p>
          <a:p>
            <a:pPr algn="l">
              <a:defRPr sz="2000"/>
            </a:pPr>
            <a:r>
              <a:rPr lang="es-ES" sz="2000"/>
              <a:t>Gasto en educación </a:t>
            </a:r>
            <a:r>
              <a:rPr lang="es-ES" sz="1800" b="0" i="0" u="none" strike="noStrike" baseline="0">
                <a:effectLst/>
              </a:rPr>
              <a:t>(en % do gasto non financeiro)</a:t>
            </a:r>
            <a:endParaRPr lang="es-ES" sz="1800" b="0"/>
          </a:p>
        </c:rich>
      </c:tx>
      <c:layout>
        <c:manualLayout>
          <c:xMode val="edge"/>
          <c:yMode val="edge"/>
          <c:x val="5.7693844357435053E-3"/>
          <c:y val="1.043689328367015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232073644659706E-2"/>
          <c:y val="0.17650873921342969"/>
          <c:w val="0.92512795793992231"/>
          <c:h val="0.491853799341440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'G22'!$D$4</c:f>
              <c:strCache>
                <c:ptCount val="1"/>
                <c:pt idx="0">
                  <c:v>2002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'G22'!$C$5:$C$21</c:f>
              <c:strCache>
                <c:ptCount val="17"/>
                <c:pt idx="0">
                  <c:v>Murcia</c:v>
                </c:pt>
                <c:pt idx="1">
                  <c:v>C. Valenciana</c:v>
                </c:pt>
                <c:pt idx="2">
                  <c:v>Andalucía</c:v>
                </c:pt>
                <c:pt idx="3">
                  <c:v>País Vasco</c:v>
                </c:pt>
                <c:pt idx="4">
                  <c:v>Madrid</c:v>
                </c:pt>
                <c:pt idx="5">
                  <c:v>Cantabria</c:v>
                </c:pt>
                <c:pt idx="6">
                  <c:v>Cataluña</c:v>
                </c:pt>
                <c:pt idx="7">
                  <c:v>Castela-A Mancha</c:v>
                </c:pt>
                <c:pt idx="8">
                  <c:v>Aragón</c:v>
                </c:pt>
                <c:pt idx="9">
                  <c:v>Castela e León</c:v>
                </c:pt>
                <c:pt idx="10">
                  <c:v>GALICIA</c:v>
                </c:pt>
                <c:pt idx="11">
                  <c:v>Canarias</c:v>
                </c:pt>
                <c:pt idx="12">
                  <c:v>Baleares</c:v>
                </c:pt>
                <c:pt idx="13">
                  <c:v>A Rioxa</c:v>
                </c:pt>
                <c:pt idx="14">
                  <c:v>Estremadura</c:v>
                </c:pt>
                <c:pt idx="15">
                  <c:v>Asturias</c:v>
                </c:pt>
                <c:pt idx="16">
                  <c:v>Navarra</c:v>
                </c:pt>
              </c:strCache>
            </c:strRef>
          </c:cat>
          <c:val>
            <c:numRef>
              <c:f>'G22'!$D$5:$D$21</c:f>
              <c:numCache>
                <c:formatCode>#,##0.00</c:formatCode>
                <c:ptCount val="17"/>
                <c:pt idx="0">
                  <c:v>30.960142719438828</c:v>
                </c:pt>
                <c:pt idx="1">
                  <c:v>29.916543006721639</c:v>
                </c:pt>
                <c:pt idx="2">
                  <c:v>27.002031184302862</c:v>
                </c:pt>
                <c:pt idx="3">
                  <c:v>30.71565640573337</c:v>
                </c:pt>
                <c:pt idx="4">
                  <c:v>31.665882626640947</c:v>
                </c:pt>
                <c:pt idx="5">
                  <c:v>22.729756243118107</c:v>
                </c:pt>
                <c:pt idx="6">
                  <c:v>25.000421789677262</c:v>
                </c:pt>
                <c:pt idx="7">
                  <c:v>32.258083508963573</c:v>
                </c:pt>
                <c:pt idx="8">
                  <c:v>26.869991598239569</c:v>
                </c:pt>
                <c:pt idx="9">
                  <c:v>26.130802192436299</c:v>
                </c:pt>
                <c:pt idx="10">
                  <c:v>25.306407873525998</c:v>
                </c:pt>
                <c:pt idx="11">
                  <c:v>29.324025074080907</c:v>
                </c:pt>
                <c:pt idx="12">
                  <c:v>31.936335272332965</c:v>
                </c:pt>
                <c:pt idx="13">
                  <c:v>23.96156414229333</c:v>
                </c:pt>
                <c:pt idx="14">
                  <c:v>26.231548497589934</c:v>
                </c:pt>
                <c:pt idx="15">
                  <c:v>22.760891280529314</c:v>
                </c:pt>
                <c:pt idx="16">
                  <c:v>16.249684510287661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51-4DFF-9D54-E0B917018A61}"/>
            </c:ext>
          </c:extLst>
        </c:ser>
        <c:ser>
          <c:idx val="1"/>
          <c:order val="1"/>
          <c:tx>
            <c:strRef>
              <c:f>'G22'!$E$4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'G22'!$C$5:$C$21</c:f>
              <c:strCache>
                <c:ptCount val="17"/>
                <c:pt idx="0">
                  <c:v>Murcia</c:v>
                </c:pt>
                <c:pt idx="1">
                  <c:v>C. Valenciana</c:v>
                </c:pt>
                <c:pt idx="2">
                  <c:v>Andalucía</c:v>
                </c:pt>
                <c:pt idx="3">
                  <c:v>País Vasco</c:v>
                </c:pt>
                <c:pt idx="4">
                  <c:v>Madrid</c:v>
                </c:pt>
                <c:pt idx="5">
                  <c:v>Cantabria</c:v>
                </c:pt>
                <c:pt idx="6">
                  <c:v>Cataluña</c:v>
                </c:pt>
                <c:pt idx="7">
                  <c:v>Castela-A Mancha</c:v>
                </c:pt>
                <c:pt idx="8">
                  <c:v>Aragón</c:v>
                </c:pt>
                <c:pt idx="9">
                  <c:v>Castela e León</c:v>
                </c:pt>
                <c:pt idx="10">
                  <c:v>GALICIA</c:v>
                </c:pt>
                <c:pt idx="11">
                  <c:v>Canarias</c:v>
                </c:pt>
                <c:pt idx="12">
                  <c:v>Baleares</c:v>
                </c:pt>
                <c:pt idx="13">
                  <c:v>A Rioxa</c:v>
                </c:pt>
                <c:pt idx="14">
                  <c:v>Estremadura</c:v>
                </c:pt>
                <c:pt idx="15">
                  <c:v>Asturias</c:v>
                </c:pt>
                <c:pt idx="16">
                  <c:v>Navarra</c:v>
                </c:pt>
              </c:strCache>
            </c:strRef>
          </c:cat>
          <c:val>
            <c:numRef>
              <c:f>'G22'!$E$5:$E$21</c:f>
              <c:numCache>
                <c:formatCode>#,##0.00</c:formatCode>
                <c:ptCount val="17"/>
                <c:pt idx="0">
                  <c:v>30.43500142647456</c:v>
                </c:pt>
                <c:pt idx="1">
                  <c:v>28.699070343570433</c:v>
                </c:pt>
                <c:pt idx="2">
                  <c:v>27.748483181341012</c:v>
                </c:pt>
                <c:pt idx="3">
                  <c:v>25.734153675566439</c:v>
                </c:pt>
                <c:pt idx="4">
                  <c:v>24.888351421402856</c:v>
                </c:pt>
                <c:pt idx="5">
                  <c:v>23.810623225234977</c:v>
                </c:pt>
                <c:pt idx="6">
                  <c:v>23.803751390446632</c:v>
                </c:pt>
                <c:pt idx="7">
                  <c:v>23.440744672321049</c:v>
                </c:pt>
                <c:pt idx="8">
                  <c:v>23.330356027500148</c:v>
                </c:pt>
                <c:pt idx="9">
                  <c:v>23.174998174902157</c:v>
                </c:pt>
                <c:pt idx="10">
                  <c:v>23.134714392981092</c:v>
                </c:pt>
                <c:pt idx="11">
                  <c:v>22.552105144437025</c:v>
                </c:pt>
                <c:pt idx="12">
                  <c:v>22.313039545561828</c:v>
                </c:pt>
                <c:pt idx="13">
                  <c:v>22.009902490858408</c:v>
                </c:pt>
                <c:pt idx="14">
                  <c:v>21.78643915810536</c:v>
                </c:pt>
                <c:pt idx="15">
                  <c:v>20.056065114030126</c:v>
                </c:pt>
                <c:pt idx="16">
                  <c:v>18.732640750232836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"/>
        <c:axId val="176202112"/>
        <c:axId val="176203648"/>
      </c:barChart>
      <c:lineChart>
        <c:grouping val="standard"/>
        <c:varyColors val="0"/>
        <c:ser>
          <c:idx val="2"/>
          <c:order val="2"/>
          <c:tx>
            <c:strRef>
              <c:f>'G22'!$F$4</c:f>
              <c:strCache>
                <c:ptCount val="1"/>
                <c:pt idx="0">
                  <c:v>Promedio 02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strRef>
              <c:f>'G22'!$C$5:$C$21</c:f>
              <c:strCache>
                <c:ptCount val="17"/>
                <c:pt idx="0">
                  <c:v>Murcia</c:v>
                </c:pt>
                <c:pt idx="1">
                  <c:v>C. Valenciana</c:v>
                </c:pt>
                <c:pt idx="2">
                  <c:v>Andalucía</c:v>
                </c:pt>
                <c:pt idx="3">
                  <c:v>País Vasco</c:v>
                </c:pt>
                <c:pt idx="4">
                  <c:v>Madrid</c:v>
                </c:pt>
                <c:pt idx="5">
                  <c:v>Cantabria</c:v>
                </c:pt>
                <c:pt idx="6">
                  <c:v>Cataluña</c:v>
                </c:pt>
                <c:pt idx="7">
                  <c:v>Castela-A Mancha</c:v>
                </c:pt>
                <c:pt idx="8">
                  <c:v>Aragón</c:v>
                </c:pt>
                <c:pt idx="9">
                  <c:v>Castela e León</c:v>
                </c:pt>
                <c:pt idx="10">
                  <c:v>GALICIA</c:v>
                </c:pt>
                <c:pt idx="11">
                  <c:v>Canarias</c:v>
                </c:pt>
                <c:pt idx="12">
                  <c:v>Baleares</c:v>
                </c:pt>
                <c:pt idx="13">
                  <c:v>A Rioxa</c:v>
                </c:pt>
                <c:pt idx="14">
                  <c:v>Estremadura</c:v>
                </c:pt>
                <c:pt idx="15">
                  <c:v>Asturias</c:v>
                </c:pt>
                <c:pt idx="16">
                  <c:v>Navarra</c:v>
                </c:pt>
              </c:strCache>
            </c:strRef>
          </c:cat>
          <c:val>
            <c:numRef>
              <c:f>'G22'!$F$5:$F$21</c:f>
              <c:numCache>
                <c:formatCode>#,##0.00</c:formatCode>
                <c:ptCount val="17"/>
                <c:pt idx="0">
                  <c:v>27.001162819171327</c:v>
                </c:pt>
                <c:pt idx="1">
                  <c:v>27.001162819171327</c:v>
                </c:pt>
                <c:pt idx="2">
                  <c:v>27.001162819171327</c:v>
                </c:pt>
                <c:pt idx="3">
                  <c:v>27.001162819171327</c:v>
                </c:pt>
                <c:pt idx="4">
                  <c:v>27.001162819171327</c:v>
                </c:pt>
                <c:pt idx="5">
                  <c:v>27.001162819171327</c:v>
                </c:pt>
                <c:pt idx="6">
                  <c:v>27.001162819171327</c:v>
                </c:pt>
                <c:pt idx="7">
                  <c:v>27.001162819171327</c:v>
                </c:pt>
                <c:pt idx="8">
                  <c:v>27.001162819171327</c:v>
                </c:pt>
                <c:pt idx="9">
                  <c:v>27.001162819171327</c:v>
                </c:pt>
                <c:pt idx="10">
                  <c:v>27.001162819171327</c:v>
                </c:pt>
                <c:pt idx="11">
                  <c:v>27.001162819171327</c:v>
                </c:pt>
                <c:pt idx="12">
                  <c:v>27.001162819171327</c:v>
                </c:pt>
                <c:pt idx="13">
                  <c:v>27.001162819171327</c:v>
                </c:pt>
                <c:pt idx="14">
                  <c:v>27.001162819171327</c:v>
                </c:pt>
                <c:pt idx="15">
                  <c:v>27.001162819171327</c:v>
                </c:pt>
                <c:pt idx="16">
                  <c:v>27.001162819171327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51-4DFF-9D54-E0B917018A61}"/>
            </c:ext>
          </c:extLst>
        </c:ser>
        <c:ser>
          <c:idx val="3"/>
          <c:order val="3"/>
          <c:tx>
            <c:strRef>
              <c:f>'G22'!$G$4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'G22'!$C$5:$C$21</c:f>
              <c:strCache>
                <c:ptCount val="17"/>
                <c:pt idx="0">
                  <c:v>Murcia</c:v>
                </c:pt>
                <c:pt idx="1">
                  <c:v>C. Valenciana</c:v>
                </c:pt>
                <c:pt idx="2">
                  <c:v>Andalucía</c:v>
                </c:pt>
                <c:pt idx="3">
                  <c:v>País Vasco</c:v>
                </c:pt>
                <c:pt idx="4">
                  <c:v>Madrid</c:v>
                </c:pt>
                <c:pt idx="5">
                  <c:v>Cantabria</c:v>
                </c:pt>
                <c:pt idx="6">
                  <c:v>Cataluña</c:v>
                </c:pt>
                <c:pt idx="7">
                  <c:v>Castela-A Mancha</c:v>
                </c:pt>
                <c:pt idx="8">
                  <c:v>Aragón</c:v>
                </c:pt>
                <c:pt idx="9">
                  <c:v>Castela e León</c:v>
                </c:pt>
                <c:pt idx="10">
                  <c:v>GALICIA</c:v>
                </c:pt>
                <c:pt idx="11">
                  <c:v>Canarias</c:v>
                </c:pt>
                <c:pt idx="12">
                  <c:v>Baleares</c:v>
                </c:pt>
                <c:pt idx="13">
                  <c:v>A Rioxa</c:v>
                </c:pt>
                <c:pt idx="14">
                  <c:v>Estremadura</c:v>
                </c:pt>
                <c:pt idx="15">
                  <c:v>Asturias</c:v>
                </c:pt>
                <c:pt idx="16">
                  <c:v>Navarra</c:v>
                </c:pt>
              </c:strCache>
            </c:strRef>
          </c:cat>
          <c:val>
            <c:numRef>
              <c:f>'G22'!$G$5:$G$21</c:f>
              <c:numCache>
                <c:formatCode>#,##0.00</c:formatCode>
                <c:ptCount val="17"/>
                <c:pt idx="0">
                  <c:v>23.861790596174519</c:v>
                </c:pt>
                <c:pt idx="1">
                  <c:v>23.861790596174519</c:v>
                </c:pt>
                <c:pt idx="2">
                  <c:v>23.861790596174519</c:v>
                </c:pt>
                <c:pt idx="3">
                  <c:v>23.861790596174519</c:v>
                </c:pt>
                <c:pt idx="4">
                  <c:v>23.861790596174519</c:v>
                </c:pt>
                <c:pt idx="5">
                  <c:v>23.861790596174519</c:v>
                </c:pt>
                <c:pt idx="6">
                  <c:v>23.861790596174519</c:v>
                </c:pt>
                <c:pt idx="7">
                  <c:v>23.861790596174519</c:v>
                </c:pt>
                <c:pt idx="8">
                  <c:v>23.861790596174519</c:v>
                </c:pt>
                <c:pt idx="9">
                  <c:v>23.861790596174519</c:v>
                </c:pt>
                <c:pt idx="10">
                  <c:v>23.861790596174519</c:v>
                </c:pt>
                <c:pt idx="11">
                  <c:v>23.861790596174519</c:v>
                </c:pt>
                <c:pt idx="12">
                  <c:v>23.861790596174519</c:v>
                </c:pt>
                <c:pt idx="13">
                  <c:v>23.861790596174519</c:v>
                </c:pt>
                <c:pt idx="14">
                  <c:v>23.861790596174519</c:v>
                </c:pt>
                <c:pt idx="15">
                  <c:v>23.861790596174519</c:v>
                </c:pt>
                <c:pt idx="16">
                  <c:v>23.861790596174519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02112"/>
        <c:axId val="176203648"/>
      </c:lineChart>
      <c:catAx>
        <c:axId val="176202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1200"/>
            </a:pPr>
            <a:endParaRPr lang="es-ES"/>
          </a:p>
        </c:txPr>
        <c:crossAx val="176203648"/>
        <c:crosses val="autoZero"/>
        <c:auto val="1"/>
        <c:lblAlgn val="ctr"/>
        <c:lblOffset val="100"/>
        <c:noMultiLvlLbl val="0"/>
      </c:catAx>
      <c:valAx>
        <c:axId val="17620364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76202112"/>
        <c:crosses val="autoZero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2163827405209736"/>
          <c:y val="0.94023424004460088"/>
          <c:w val="0.18127528764223158"/>
          <c:h val="4.7241488014994941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3</a:t>
            </a:r>
          </a:p>
          <a:p>
            <a:pPr algn="l">
              <a:defRPr sz="2000"/>
            </a:pPr>
            <a:r>
              <a:rPr lang="es-ES" sz="2000"/>
              <a:t>Débeda</a:t>
            </a:r>
            <a:r>
              <a:rPr lang="es-ES" sz="2000" baseline="0"/>
              <a:t> das</a:t>
            </a:r>
            <a:r>
              <a:rPr lang="es-ES" sz="2000"/>
              <a:t> comunidades autónomas</a:t>
            </a:r>
          </a:p>
          <a:p>
            <a:pPr algn="l">
              <a:defRPr sz="2000"/>
            </a:pPr>
            <a:r>
              <a:rPr lang="es-ES" sz="1800" b="0"/>
              <a:t>(en % do </a:t>
            </a:r>
            <a:r>
              <a:rPr lang="es-ES" sz="1400" b="0"/>
              <a:t>PIB</a:t>
            </a:r>
            <a:r>
              <a:rPr lang="es-ES" sz="1800" b="0"/>
              <a:t>)</a:t>
            </a:r>
          </a:p>
        </c:rich>
      </c:tx>
      <c:layout>
        <c:manualLayout>
          <c:xMode val="edge"/>
          <c:yMode val="edge"/>
          <c:x val="5.3576523613071214E-3"/>
          <c:y val="1.37902208724556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8167943883236715E-2"/>
          <c:y val="0.21408155503464227"/>
          <c:w val="0.91410009717671981"/>
          <c:h val="0.6174234260498348"/>
        </c:manualLayout>
      </c:layout>
      <c:lineChart>
        <c:grouping val="standard"/>
        <c:varyColors val="0"/>
        <c:ser>
          <c:idx val="0"/>
          <c:order val="0"/>
          <c:tx>
            <c:strRef>
              <c:f>'G3'!$A$3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'G3'!$B$2:$Q$2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'G3'!$B$3:$Q$3</c:f>
              <c:numCache>
                <c:formatCode>#,##0.0</c:formatCode>
                <c:ptCount val="16"/>
                <c:pt idx="0">
                  <c:v>6.6</c:v>
                </c:pt>
                <c:pt idx="1">
                  <c:v>6.8</c:v>
                </c:pt>
                <c:pt idx="2">
                  <c:v>8.6</c:v>
                </c:pt>
                <c:pt idx="3">
                  <c:v>10.9</c:v>
                </c:pt>
                <c:pt idx="4">
                  <c:v>12.7</c:v>
                </c:pt>
                <c:pt idx="5">
                  <c:v>15.4</c:v>
                </c:pt>
                <c:pt idx="6">
                  <c:v>17.100000000000001</c:v>
                </c:pt>
                <c:pt idx="7">
                  <c:v>18.399999999999999</c:v>
                </c:pt>
                <c:pt idx="8">
                  <c:v>18.3</c:v>
                </c:pt>
                <c:pt idx="9">
                  <c:v>18.600000000000001</c:v>
                </c:pt>
                <c:pt idx="10">
                  <c:v>18.600000000000001</c:v>
                </c:pt>
                <c:pt idx="11">
                  <c:v>18.2</c:v>
                </c:pt>
                <c:pt idx="12">
                  <c:v>17.600000000000001</c:v>
                </c:pt>
                <c:pt idx="13">
                  <c:v>19.7</c:v>
                </c:pt>
                <c:pt idx="14">
                  <c:v>18.5</c:v>
                </c:pt>
                <c:pt idx="15">
                  <c:v>17.2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5A-4B4E-871D-6A6929CB19C1}"/>
            </c:ext>
          </c:extLst>
        </c:ser>
        <c:ser>
          <c:idx val="1"/>
          <c:order val="1"/>
          <c:tx>
            <c:strRef>
              <c:f>'G3'!$A$4</c:f>
              <c:strCache>
                <c:ptCount val="1"/>
                <c:pt idx="0">
                  <c:v>Total CC. AA.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'G3'!$B$2:$Q$2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'G3'!$B$4:$Q$4</c:f>
              <c:numCache>
                <c:formatCode>#,##0.0</c:formatCode>
                <c:ptCount val="16"/>
                <c:pt idx="0">
                  <c:v>5.8</c:v>
                </c:pt>
                <c:pt idx="1">
                  <c:v>6.7</c:v>
                </c:pt>
                <c:pt idx="2">
                  <c:v>8.6999999999999993</c:v>
                </c:pt>
                <c:pt idx="3">
                  <c:v>11.6</c:v>
                </c:pt>
                <c:pt idx="4">
                  <c:v>13.7</c:v>
                </c:pt>
                <c:pt idx="5">
                  <c:v>18.3</c:v>
                </c:pt>
                <c:pt idx="6">
                  <c:v>20.6</c:v>
                </c:pt>
                <c:pt idx="7">
                  <c:v>23.1</c:v>
                </c:pt>
                <c:pt idx="8">
                  <c:v>24.4</c:v>
                </c:pt>
                <c:pt idx="9">
                  <c:v>24.9</c:v>
                </c:pt>
                <c:pt idx="10">
                  <c:v>24.8</c:v>
                </c:pt>
                <c:pt idx="11">
                  <c:v>24.4</c:v>
                </c:pt>
                <c:pt idx="12">
                  <c:v>23.7</c:v>
                </c:pt>
                <c:pt idx="13">
                  <c:v>27.2</c:v>
                </c:pt>
                <c:pt idx="14">
                  <c:v>25.9</c:v>
                </c:pt>
                <c:pt idx="15">
                  <c:v>23.9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5A-4B4E-871D-6A6929CB1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657152"/>
        <c:axId val="154658688"/>
      </c:lineChart>
      <c:catAx>
        <c:axId val="1546571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54658688"/>
        <c:crosses val="autoZero"/>
        <c:auto val="1"/>
        <c:lblAlgn val="ctr"/>
        <c:lblOffset val="100"/>
        <c:noMultiLvlLbl val="0"/>
      </c:catAx>
      <c:valAx>
        <c:axId val="15465868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546571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4</a:t>
            </a:r>
          </a:p>
          <a:p>
            <a:pPr algn="l">
              <a:defRPr sz="2000"/>
            </a:pPr>
            <a:r>
              <a:rPr lang="es-ES" sz="2000"/>
              <a:t>Gastos</a:t>
            </a:r>
            <a:r>
              <a:rPr lang="es-ES" sz="2000" baseline="0"/>
              <a:t> e ingresos non financeiros por habitante</a:t>
            </a:r>
            <a:endParaRPr lang="es-ES" sz="2000"/>
          </a:p>
          <a:p>
            <a:pPr algn="l">
              <a:defRPr sz="2000"/>
            </a:pPr>
            <a:r>
              <a:rPr lang="es-ES" sz="1800" b="0"/>
              <a:t>(euros do 2022)</a:t>
            </a:r>
          </a:p>
        </c:rich>
      </c:tx>
      <c:layout>
        <c:manualLayout>
          <c:xMode val="edge"/>
          <c:yMode val="edge"/>
          <c:x val="6.4513828565144057E-3"/>
          <c:y val="1.043689328367015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659141220066759E-2"/>
          <c:y val="0.21408155503464227"/>
          <c:w val="0.90590562430321686"/>
          <c:h val="0.60601979980395659"/>
        </c:manualLayout>
      </c:layout>
      <c:lineChart>
        <c:grouping val="standard"/>
        <c:varyColors val="0"/>
        <c:ser>
          <c:idx val="0"/>
          <c:order val="0"/>
          <c:tx>
            <c:strRef>
              <c:f>'G4'!$A$3</c:f>
              <c:strCache>
                <c:ptCount val="1"/>
                <c:pt idx="0">
                  <c:v>Gastos 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'G4'!$B$2:$Q$2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'G4'!$B$3:$Q$3</c:f>
              <c:numCache>
                <c:formatCode>#,##0.0</c:formatCode>
                <c:ptCount val="16"/>
                <c:pt idx="0">
                  <c:v>4321.7616490210939</c:v>
                </c:pt>
                <c:pt idx="1">
                  <c:v>4627.9073697763315</c:v>
                </c:pt>
                <c:pt idx="2">
                  <c:v>4651.0837011922722</c:v>
                </c:pt>
                <c:pt idx="3">
                  <c:v>4185.4796471788677</c:v>
                </c:pt>
                <c:pt idx="4">
                  <c:v>3773.5012418819051</c:v>
                </c:pt>
                <c:pt idx="5">
                  <c:v>3630.4497119395373</c:v>
                </c:pt>
                <c:pt idx="6">
                  <c:v>3547.4215030609485</c:v>
                </c:pt>
                <c:pt idx="7">
                  <c:v>3547.9261548430436</c:v>
                </c:pt>
                <c:pt idx="8">
                  <c:v>3744.1448742448893</c:v>
                </c:pt>
                <c:pt idx="9">
                  <c:v>3688.693089353822</c:v>
                </c:pt>
                <c:pt idx="10">
                  <c:v>3758.645028682598</c:v>
                </c:pt>
                <c:pt idx="11">
                  <c:v>3807.7361945212033</c:v>
                </c:pt>
                <c:pt idx="12">
                  <c:v>3948.85492345476</c:v>
                </c:pt>
                <c:pt idx="13">
                  <c:v>4331.3849726702265</c:v>
                </c:pt>
                <c:pt idx="14">
                  <c:v>4331.4763627999982</c:v>
                </c:pt>
                <c:pt idx="15">
                  <c:v>4069.4586435648275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C5-4203-A19A-82B76689F4AC}"/>
            </c:ext>
          </c:extLst>
        </c:ser>
        <c:ser>
          <c:idx val="1"/>
          <c:order val="1"/>
          <c:tx>
            <c:strRef>
              <c:f>'G4'!$A$4</c:f>
              <c:strCache>
                <c:ptCount val="1"/>
                <c:pt idx="0">
                  <c:v>Gastos total CC. AA.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'G4'!$B$2:$Q$2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'G4'!$B$4:$Q$4</c:f>
              <c:numCache>
                <c:formatCode>#,##0.0</c:formatCode>
                <c:ptCount val="16"/>
                <c:pt idx="0">
                  <c:v>4025.6380091832666</c:v>
                </c:pt>
                <c:pt idx="1">
                  <c:v>4296.3045107378057</c:v>
                </c:pt>
                <c:pt idx="2">
                  <c:v>4505.6474020272999</c:v>
                </c:pt>
                <c:pt idx="3">
                  <c:v>4107.8446195682736</c:v>
                </c:pt>
                <c:pt idx="4">
                  <c:v>3834.6695916846638</c:v>
                </c:pt>
                <c:pt idx="5">
                  <c:v>3707.5989100430056</c:v>
                </c:pt>
                <c:pt idx="6">
                  <c:v>3414.2395526812329</c:v>
                </c:pt>
                <c:pt idx="7">
                  <c:v>3490.0959034116472</c:v>
                </c:pt>
                <c:pt idx="8">
                  <c:v>3636.2105184146562</c:v>
                </c:pt>
                <c:pt idx="9">
                  <c:v>3574.5849986879998</c:v>
                </c:pt>
                <c:pt idx="10">
                  <c:v>3670.4349572092292</c:v>
                </c:pt>
                <c:pt idx="11">
                  <c:v>3731.3391525873581</c:v>
                </c:pt>
                <c:pt idx="12">
                  <c:v>3864.3955168632783</c:v>
                </c:pt>
                <c:pt idx="13">
                  <c:v>4294.1678529793644</c:v>
                </c:pt>
                <c:pt idx="14">
                  <c:v>4333.9312455282625</c:v>
                </c:pt>
                <c:pt idx="15">
                  <c:v>4120.2048993630815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C5-4203-A19A-82B76689F4AC}"/>
            </c:ext>
          </c:extLst>
        </c:ser>
        <c:ser>
          <c:idx val="2"/>
          <c:order val="2"/>
          <c:tx>
            <c:strRef>
              <c:f>'G4'!$A$5</c:f>
              <c:strCache>
                <c:ptCount val="1"/>
                <c:pt idx="0">
                  <c:v>Ingresos Galicia</c:v>
                </c:pt>
              </c:strCache>
            </c:strRef>
          </c:tx>
          <c:spPr>
            <a:ln w="50800"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'G4'!$B$2:$Q$2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'G4'!$B$5:$Q$5</c:f>
              <c:numCache>
                <c:formatCode>#,##0.0</c:formatCode>
                <c:ptCount val="16"/>
                <c:pt idx="0">
                  <c:v>4437.0863571613754</c:v>
                </c:pt>
                <c:pt idx="1">
                  <c:v>4533.5873573912713</c:v>
                </c:pt>
                <c:pt idx="2">
                  <c:v>4498.4564345270846</c:v>
                </c:pt>
                <c:pt idx="3">
                  <c:v>3762.0474620694204</c:v>
                </c:pt>
                <c:pt idx="4">
                  <c:v>3473.7711647114456</c:v>
                </c:pt>
                <c:pt idx="5">
                  <c:v>3260.3890851270789</c:v>
                </c:pt>
                <c:pt idx="6">
                  <c:v>3319.5575795493751</c:v>
                </c:pt>
                <c:pt idx="7">
                  <c:v>3274.7700114790832</c:v>
                </c:pt>
                <c:pt idx="8">
                  <c:v>3563.3390137800579</c:v>
                </c:pt>
                <c:pt idx="9">
                  <c:v>3538.205793649865</c:v>
                </c:pt>
                <c:pt idx="10">
                  <c:v>3655.5759562997832</c:v>
                </c:pt>
                <c:pt idx="11">
                  <c:v>3850.2458455487808</c:v>
                </c:pt>
                <c:pt idx="12">
                  <c:v>3859.2273038628282</c:v>
                </c:pt>
                <c:pt idx="13">
                  <c:v>4322.3648444408009</c:v>
                </c:pt>
                <c:pt idx="14">
                  <c:v>4256.5970830728829</c:v>
                </c:pt>
                <c:pt idx="15">
                  <c:v>3970.5388512910786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C5-4203-A19A-82B76689F4AC}"/>
            </c:ext>
          </c:extLst>
        </c:ser>
        <c:ser>
          <c:idx val="3"/>
          <c:order val="3"/>
          <c:tx>
            <c:strRef>
              <c:f>'G4'!$A$6</c:f>
              <c:strCache>
                <c:ptCount val="1"/>
                <c:pt idx="0">
                  <c:v>Ingresos total CC. AA.</c:v>
                </c:pt>
              </c:strCache>
            </c:strRef>
          </c:tx>
          <c:spPr>
            <a:ln w="50800"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'G4'!$B$2:$Q$2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'G4'!$B$6:$Q$6</c:f>
              <c:numCache>
                <c:formatCode>#,##0.0</c:formatCode>
                <c:ptCount val="16"/>
                <c:pt idx="0">
                  <c:v>4132.1510408491486</c:v>
                </c:pt>
                <c:pt idx="1">
                  <c:v>4018.7442930103698</c:v>
                </c:pt>
                <c:pt idx="2">
                  <c:v>4042.1735986282192</c:v>
                </c:pt>
                <c:pt idx="3">
                  <c:v>3506.546291804686</c:v>
                </c:pt>
                <c:pt idx="4">
                  <c:v>3220.6027596707668</c:v>
                </c:pt>
                <c:pt idx="5">
                  <c:v>3060.4224074618846</c:v>
                </c:pt>
                <c:pt idx="6">
                  <c:v>3045.6809176036645</c:v>
                </c:pt>
                <c:pt idx="7">
                  <c:v>3073.9263297563562</c:v>
                </c:pt>
                <c:pt idx="8">
                  <c:v>3186.4067494401384</c:v>
                </c:pt>
                <c:pt idx="9">
                  <c:v>3355.7138009860769</c:v>
                </c:pt>
                <c:pt idx="10">
                  <c:v>3532.5669956984275</c:v>
                </c:pt>
                <c:pt idx="11">
                  <c:v>3650.186465001264</c:v>
                </c:pt>
                <c:pt idx="12">
                  <c:v>3719.690798588158</c:v>
                </c:pt>
                <c:pt idx="13">
                  <c:v>4163.6226049450552</c:v>
                </c:pt>
                <c:pt idx="14">
                  <c:v>4409.5754004945056</c:v>
                </c:pt>
                <c:pt idx="15">
                  <c:v>3928.8464618111857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9C5-4203-A19A-82B76689F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657152"/>
        <c:axId val="154658688"/>
      </c:lineChart>
      <c:catAx>
        <c:axId val="1546571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54658688"/>
        <c:crosses val="autoZero"/>
        <c:auto val="1"/>
        <c:lblAlgn val="ctr"/>
        <c:lblOffset val="100"/>
        <c:noMultiLvlLbl val="0"/>
      </c:catAx>
      <c:valAx>
        <c:axId val="154658688"/>
        <c:scaling>
          <c:orientation val="minMax"/>
          <c:max val="4800"/>
          <c:min val="2800"/>
        </c:scaling>
        <c:delete val="0"/>
        <c:axPos val="l"/>
        <c:numFmt formatCode="#,##0" sourceLinked="0"/>
        <c:majorTickMark val="none"/>
        <c:minorTickMark val="none"/>
        <c:tickLblPos val="nextTo"/>
        <c:crossAx val="1546571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5</a:t>
            </a:r>
          </a:p>
          <a:p>
            <a:pPr algn="l">
              <a:defRPr sz="2000"/>
            </a:pPr>
            <a:r>
              <a:rPr lang="es-ES" sz="2000"/>
              <a:t>Evolución dos gastos e ingresos dos concellos</a:t>
            </a:r>
          </a:p>
          <a:p>
            <a:pPr algn="l">
              <a:defRPr sz="2000"/>
            </a:pPr>
            <a:r>
              <a:rPr lang="es-ES" sz="1800" b="0"/>
              <a:t>(en euros por habitante)</a:t>
            </a:r>
          </a:p>
        </c:rich>
      </c:tx>
      <c:layout>
        <c:manualLayout>
          <c:xMode val="edge"/>
          <c:yMode val="edge"/>
          <c:x val="3.7182560716585897E-3"/>
          <c:y val="4.176865613445466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1429773556957"/>
          <c:y val="0.19703838708626606"/>
          <c:w val="0.88178003091439772"/>
          <c:h val="0.58199048343254511"/>
        </c:manualLayout>
      </c:layout>
      <c:lineChart>
        <c:grouping val="standard"/>
        <c:varyColors val="0"/>
        <c:ser>
          <c:idx val="0"/>
          <c:order val="0"/>
          <c:tx>
            <c:strRef>
              <c:f>'G5'!$A$3</c:f>
              <c:strCache>
                <c:ptCount val="1"/>
                <c:pt idx="0">
                  <c:v>Galicia: total gasto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'G5'!$B$2:$Q$2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'G5'!$B$3:$Q$3</c:f>
              <c:numCache>
                <c:formatCode>#,##0.0</c:formatCode>
                <c:ptCount val="16"/>
                <c:pt idx="0">
                  <c:v>773.31812461745267</c:v>
                </c:pt>
                <c:pt idx="1">
                  <c:v>806.47615859525774</c:v>
                </c:pt>
                <c:pt idx="2">
                  <c:v>968.66122644880045</c:v>
                </c:pt>
                <c:pt idx="3">
                  <c:v>906.09593112512528</c:v>
                </c:pt>
                <c:pt idx="4">
                  <c:v>821.72314688086442</c:v>
                </c:pt>
                <c:pt idx="5">
                  <c:v>739.51325348786861</c:v>
                </c:pt>
                <c:pt idx="6">
                  <c:v>753.94320806308156</c:v>
                </c:pt>
                <c:pt idx="7">
                  <c:v>772.10600873505405</c:v>
                </c:pt>
                <c:pt idx="8">
                  <c:v>812.39576833396347</c:v>
                </c:pt>
                <c:pt idx="9">
                  <c:v>782.94781816610123</c:v>
                </c:pt>
                <c:pt idx="10">
                  <c:v>811.45202108377123</c:v>
                </c:pt>
                <c:pt idx="11">
                  <c:v>867.68826862140475</c:v>
                </c:pt>
                <c:pt idx="12">
                  <c:v>906.45095327318143</c:v>
                </c:pt>
                <c:pt idx="13">
                  <c:v>887.15363134614131</c:v>
                </c:pt>
                <c:pt idx="14">
                  <c:v>948.47730220782034</c:v>
                </c:pt>
                <c:pt idx="15">
                  <c:v>985.77987853396291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5A-4026-8BFE-82DC0FAA5A6A}"/>
            </c:ext>
          </c:extLst>
        </c:ser>
        <c:ser>
          <c:idx val="1"/>
          <c:order val="1"/>
          <c:tx>
            <c:strRef>
              <c:f>'G5'!$A$4</c:f>
              <c:strCache>
                <c:ptCount val="1"/>
                <c:pt idx="0">
                  <c:v>Estado: total gasto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'G5'!$B$2:$Q$2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'G5'!$B$4:$Q$4</c:f>
              <c:numCache>
                <c:formatCode>#,##0.0</c:formatCode>
                <c:ptCount val="16"/>
                <c:pt idx="0">
                  <c:v>1133.6162660356622</c:v>
                </c:pt>
                <c:pt idx="1">
                  <c:v>1169.3452323205372</c:v>
                </c:pt>
                <c:pt idx="2">
                  <c:v>1279.2130425729949</c:v>
                </c:pt>
                <c:pt idx="3">
                  <c:v>1194.7447515559579</c:v>
                </c:pt>
                <c:pt idx="4">
                  <c:v>1065.0047341361744</c:v>
                </c:pt>
                <c:pt idx="5">
                  <c:v>988.59186496205132</c:v>
                </c:pt>
                <c:pt idx="6">
                  <c:v>898.46730847201241</c:v>
                </c:pt>
                <c:pt idx="7">
                  <c:v>980.812148380351</c:v>
                </c:pt>
                <c:pt idx="8">
                  <c:v>1028.14499795193</c:v>
                </c:pt>
                <c:pt idx="9">
                  <c:v>1017.6238231664286</c:v>
                </c:pt>
                <c:pt idx="10">
                  <c:v>1029.4439303635488</c:v>
                </c:pt>
                <c:pt idx="11">
                  <c:v>1077.7239168719545</c:v>
                </c:pt>
                <c:pt idx="12">
                  <c:v>1135.9940792021757</c:v>
                </c:pt>
                <c:pt idx="13">
                  <c:v>1062.5347296238135</c:v>
                </c:pt>
                <c:pt idx="14">
                  <c:v>1162.851793135552</c:v>
                </c:pt>
                <c:pt idx="15">
                  <c:v>1223.8243823905086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5A-4026-8BFE-82DC0FAA5A6A}"/>
            </c:ext>
          </c:extLst>
        </c:ser>
        <c:ser>
          <c:idx val="2"/>
          <c:order val="2"/>
          <c:tx>
            <c:strRef>
              <c:f>'G5'!$A$5</c:f>
              <c:strCache>
                <c:ptCount val="1"/>
                <c:pt idx="0">
                  <c:v>Galicia: ingresos tributarios</c:v>
                </c:pt>
              </c:strCache>
            </c:strRef>
          </c:tx>
          <c:spPr>
            <a:ln w="50800"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'G5'!$B$2:$Q$2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'G5'!$B$5:$Q$5</c:f>
              <c:numCache>
                <c:formatCode>#,##0.0</c:formatCode>
                <c:ptCount val="16"/>
                <c:pt idx="0">
                  <c:v>360.39601692748113</c:v>
                </c:pt>
                <c:pt idx="1">
                  <c:v>374.27425921343138</c:v>
                </c:pt>
                <c:pt idx="2">
                  <c:v>378.61670354555952</c:v>
                </c:pt>
                <c:pt idx="3">
                  <c:v>387.25674699471307</c:v>
                </c:pt>
                <c:pt idx="4">
                  <c:v>406.33565497087739</c:v>
                </c:pt>
                <c:pt idx="5">
                  <c:v>421.78343575656004</c:v>
                </c:pt>
                <c:pt idx="6">
                  <c:v>434.40913227329588</c:v>
                </c:pt>
                <c:pt idx="7">
                  <c:v>448.38442834144928</c:v>
                </c:pt>
                <c:pt idx="8">
                  <c:v>462.69625294664257</c:v>
                </c:pt>
                <c:pt idx="9">
                  <c:v>473.71879377235814</c:v>
                </c:pt>
                <c:pt idx="10">
                  <c:v>487.60121811929753</c:v>
                </c:pt>
                <c:pt idx="11">
                  <c:v>511.65135863403736</c:v>
                </c:pt>
                <c:pt idx="12">
                  <c:v>504.86696903758798</c:v>
                </c:pt>
                <c:pt idx="13">
                  <c:v>480.5108781343236</c:v>
                </c:pt>
                <c:pt idx="14">
                  <c:v>510.95022717383029</c:v>
                </c:pt>
                <c:pt idx="15">
                  <c:v>532.85773082635558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5A-4026-8BFE-82DC0FAA5A6A}"/>
            </c:ext>
          </c:extLst>
        </c:ser>
        <c:ser>
          <c:idx val="3"/>
          <c:order val="3"/>
          <c:tx>
            <c:strRef>
              <c:f>'G5'!$A$6</c:f>
              <c:strCache>
                <c:ptCount val="1"/>
                <c:pt idx="0">
                  <c:v>Estado: ingresos tributarios</c:v>
                </c:pt>
              </c:strCache>
            </c:strRef>
          </c:tx>
          <c:spPr>
            <a:ln w="50800">
              <a:solidFill>
                <a:schemeClr val="accent3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'G5'!$B$2:$Q$2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'G5'!$B$6:$Q$6</c:f>
              <c:numCache>
                <c:formatCode>#,##0.0</c:formatCode>
                <c:ptCount val="16"/>
                <c:pt idx="0">
                  <c:v>563.53673414661364</c:v>
                </c:pt>
                <c:pt idx="1">
                  <c:v>561.40432211034567</c:v>
                </c:pt>
                <c:pt idx="2">
                  <c:v>566.96550345146466</c:v>
                </c:pt>
                <c:pt idx="3">
                  <c:v>577.89054008620099</c:v>
                </c:pt>
                <c:pt idx="4">
                  <c:v>578.45573487672618</c:v>
                </c:pt>
                <c:pt idx="5">
                  <c:v>596.06032126196715</c:v>
                </c:pt>
                <c:pt idx="6">
                  <c:v>589.74059324864709</c:v>
                </c:pt>
                <c:pt idx="7">
                  <c:v>610.11014879261211</c:v>
                </c:pt>
                <c:pt idx="8">
                  <c:v>647.59649790189178</c:v>
                </c:pt>
                <c:pt idx="9">
                  <c:v>660.9040729700672</c:v>
                </c:pt>
                <c:pt idx="10">
                  <c:v>675.01772989477911</c:v>
                </c:pt>
                <c:pt idx="11">
                  <c:v>686.59742915841412</c:v>
                </c:pt>
                <c:pt idx="12">
                  <c:v>684.4023943176536</c:v>
                </c:pt>
                <c:pt idx="13">
                  <c:v>640.81781437824168</c:v>
                </c:pt>
                <c:pt idx="14">
                  <c:v>674.65539938339703</c:v>
                </c:pt>
                <c:pt idx="15">
                  <c:v>678.13972677735137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5A-4026-8BFE-82DC0FAA5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666176"/>
        <c:axId val="163680256"/>
      </c:lineChart>
      <c:catAx>
        <c:axId val="1636661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3680256"/>
        <c:crosses val="autoZero"/>
        <c:auto val="1"/>
        <c:lblAlgn val="ctr"/>
        <c:lblOffset val="100"/>
        <c:noMultiLvlLbl val="0"/>
      </c:catAx>
      <c:valAx>
        <c:axId val="16368025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36661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0961151651531673"/>
          <c:y val="0.89612382001470703"/>
          <c:w val="0.59987292275095183"/>
          <c:h val="9.1351908044888838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6</a:t>
            </a:r>
          </a:p>
          <a:p>
            <a:pPr algn="l">
              <a:defRPr sz="2000"/>
            </a:pPr>
            <a:r>
              <a:rPr lang="es-ES" sz="2000" b="1"/>
              <a:t>Evolución</a:t>
            </a:r>
            <a:r>
              <a:rPr lang="es-ES" sz="2000" b="1" baseline="0"/>
              <a:t> da recadación tributaria </a:t>
            </a:r>
          </a:p>
          <a:p>
            <a:pPr algn="l">
              <a:defRPr sz="2000"/>
            </a:pPr>
            <a:r>
              <a:rPr lang="es-ES" sz="1800" b="0"/>
              <a:t>(taxa de variación)</a:t>
            </a:r>
          </a:p>
        </c:rich>
      </c:tx>
      <c:layout>
        <c:manualLayout>
          <c:xMode val="edge"/>
          <c:yMode val="edge"/>
          <c:x val="7.4470795963324328E-3"/>
          <c:y val="8.349532104667566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356441881870323E-2"/>
          <c:y val="0.20124338583425933"/>
          <c:w val="0.89910289820330469"/>
          <c:h val="0.60727164203070561"/>
        </c:manualLayout>
      </c:layout>
      <c:lineChart>
        <c:grouping val="standard"/>
        <c:varyColors val="0"/>
        <c:ser>
          <c:idx val="1"/>
          <c:order val="0"/>
          <c:tx>
            <c:strRef>
              <c:f>'G6'!$A$3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'G6'!$B$2:$P$2</c:f>
              <c:numCache>
                <c:formatCode>General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'G6'!$B$3:$P$3</c:f>
              <c:numCache>
                <c:formatCode>0.00</c:formatCode>
                <c:ptCount val="15"/>
                <c:pt idx="0">
                  <c:v>-12.644947416342934</c:v>
                </c:pt>
                <c:pt idx="1">
                  <c:v>-23.911610761021784</c:v>
                </c:pt>
                <c:pt idx="2">
                  <c:v>22.455297023369418</c:v>
                </c:pt>
                <c:pt idx="3">
                  <c:v>5.6308830488849555</c:v>
                </c:pt>
                <c:pt idx="4">
                  <c:v>1.9830372406136683</c:v>
                </c:pt>
                <c:pt idx="5">
                  <c:v>-1.4958765062191939</c:v>
                </c:pt>
                <c:pt idx="6">
                  <c:v>2.1119347700315894</c:v>
                </c:pt>
                <c:pt idx="7">
                  <c:v>10.696004937027794</c:v>
                </c:pt>
                <c:pt idx="8">
                  <c:v>3.1769277912100407</c:v>
                </c:pt>
                <c:pt idx="9">
                  <c:v>1.0702826249395632</c:v>
                </c:pt>
                <c:pt idx="10">
                  <c:v>5.6313466263671748</c:v>
                </c:pt>
                <c:pt idx="11">
                  <c:v>8.5525884286688996</c:v>
                </c:pt>
                <c:pt idx="12">
                  <c:v>-8.6464494758554533</c:v>
                </c:pt>
                <c:pt idx="13">
                  <c:v>16.690256935173885</c:v>
                </c:pt>
                <c:pt idx="14">
                  <c:v>12.222090405967212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57-4C58-B37F-3E8DB887544D}"/>
            </c:ext>
          </c:extLst>
        </c:ser>
        <c:ser>
          <c:idx val="2"/>
          <c:order val="1"/>
          <c:tx>
            <c:strRef>
              <c:f>'G6'!$A$4</c:f>
              <c:strCache>
                <c:ptCount val="1"/>
                <c:pt idx="0">
                  <c:v>Estado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'G6'!$B$2:$P$2</c:f>
              <c:numCache>
                <c:formatCode>General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'G6'!$B$4:$P$4</c:f>
              <c:numCache>
                <c:formatCode>#,##0.00</c:formatCode>
                <c:ptCount val="15"/>
                <c:pt idx="0">
                  <c:v>-13.565504061446701</c:v>
                </c:pt>
                <c:pt idx="1">
                  <c:v>-16.967051912498761</c:v>
                </c:pt>
                <c:pt idx="2">
                  <c:v>10.771052406962671</c:v>
                </c:pt>
                <c:pt idx="3">
                  <c:v>1.3938883364786898</c:v>
                </c:pt>
                <c:pt idx="4">
                  <c:v>4.2078315111708031</c:v>
                </c:pt>
                <c:pt idx="5">
                  <c:v>0.16657572139654586</c:v>
                </c:pt>
                <c:pt idx="6">
                  <c:v>3.6364012604448397</c:v>
                </c:pt>
                <c:pt idx="7">
                  <c:v>4.0124622500549911</c:v>
                </c:pt>
                <c:pt idx="8">
                  <c:v>2.3294926841990282</c:v>
                </c:pt>
                <c:pt idx="9">
                  <c:v>4.1353504446639366</c:v>
                </c:pt>
                <c:pt idx="10">
                  <c:v>7.5969962838310909</c:v>
                </c:pt>
                <c:pt idx="11">
                  <c:v>1.9755045601871701</c:v>
                </c:pt>
                <c:pt idx="12">
                  <c:v>-8.8140239162383835</c:v>
                </c:pt>
                <c:pt idx="13">
                  <c:v>15.116759368758171</c:v>
                </c:pt>
                <c:pt idx="14">
                  <c:v>14.360256444657207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57-4C58-B37F-3E8DB8875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442112"/>
        <c:axId val="166443648"/>
      </c:lineChart>
      <c:catAx>
        <c:axId val="1664421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6443648"/>
        <c:crosses val="autoZero"/>
        <c:auto val="1"/>
        <c:lblAlgn val="ctr"/>
        <c:lblOffset val="100"/>
        <c:noMultiLvlLbl val="0"/>
      </c:catAx>
      <c:valAx>
        <c:axId val="16644364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6442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8902510957083292"/>
          <c:y val="0.94023424004460088"/>
          <c:w val="0.22194978085833422"/>
          <c:h val="4.7241488014994941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7</a:t>
            </a:r>
          </a:p>
          <a:p>
            <a:pPr algn="l">
              <a:defRPr sz="2000"/>
            </a:pPr>
            <a:r>
              <a:rPr lang="es-ES" sz="2000"/>
              <a:t>Recadación d</a:t>
            </a:r>
            <a:r>
              <a:rPr lang="es-ES" sz="2000" baseline="0"/>
              <a:t>a</a:t>
            </a:r>
            <a:r>
              <a:rPr lang="es-ES" sz="2000"/>
              <a:t> </a:t>
            </a:r>
            <a:r>
              <a:rPr lang="es-ES" sz="1600"/>
              <a:t>AEAT </a:t>
            </a:r>
          </a:p>
          <a:p>
            <a:pPr algn="l">
              <a:defRPr sz="2000"/>
            </a:pPr>
            <a:r>
              <a:rPr lang="es-ES" sz="1800" b="0"/>
              <a:t>(en euros por habitante e en</a:t>
            </a:r>
            <a:r>
              <a:rPr lang="es-ES" sz="1800" b="0" baseline="0"/>
              <a:t> </a:t>
            </a:r>
            <a:r>
              <a:rPr lang="es-ES" sz="1800" b="0"/>
              <a:t>% do </a:t>
            </a:r>
            <a:r>
              <a:rPr lang="es-ES" sz="1400" b="0"/>
              <a:t>PIB</a:t>
            </a:r>
            <a:r>
              <a:rPr lang="es-ES" sz="1800" b="0"/>
              <a:t>)</a:t>
            </a:r>
          </a:p>
        </c:rich>
      </c:tx>
      <c:layout>
        <c:manualLayout>
          <c:xMode val="edge"/>
          <c:yMode val="edge"/>
          <c:x val="4.7172432263785594E-3"/>
          <c:y val="4.169911768872920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595483828715469E-2"/>
          <c:y val="0.20333510906607535"/>
          <c:w val="0.83167471109475088"/>
          <c:h val="0.6156293217677084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'G7'!$A$3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noFill/>
            </a:ln>
          </c:spPr>
          <c:invertIfNegative val="0"/>
          <c:cat>
            <c:numRef>
              <c:f>'G7'!$B$2:$Q$2</c:f>
              <c:numCache>
                <c:formatCode>0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'G7'!$B$3:$Q$3</c:f>
              <c:numCache>
                <c:formatCode>#,##0.00</c:formatCode>
                <c:ptCount val="16"/>
                <c:pt idx="0">
                  <c:v>2362.5089403805114</c:v>
                </c:pt>
                <c:pt idx="1">
                  <c:v>2055.1457185249888</c:v>
                </c:pt>
                <c:pt idx="2">
                  <c:v>1557.0609519224888</c:v>
                </c:pt>
                <c:pt idx="3">
                  <c:v>1905.6376898779083</c:v>
                </c:pt>
                <c:pt idx="4">
                  <c:v>2014.5484295394399</c:v>
                </c:pt>
                <c:pt idx="5">
                  <c:v>2064.7823582831984</c:v>
                </c:pt>
                <c:pt idx="6">
                  <c:v>2045.3361244278617</c:v>
                </c:pt>
                <c:pt idx="7">
                  <c:v>2101.6355033934287</c:v>
                </c:pt>
                <c:pt idx="8">
                  <c:v>2340.3458638306188</c:v>
                </c:pt>
                <c:pt idx="9">
                  <c:v>2426.9741863694467</c:v>
                </c:pt>
                <c:pt idx="10">
                  <c:v>2462.1751560642888</c:v>
                </c:pt>
                <c:pt idx="11">
                  <c:v>2607.1784029791138</c:v>
                </c:pt>
                <c:pt idx="12">
                  <c:v>2832.5122550517708</c:v>
                </c:pt>
                <c:pt idx="13">
                  <c:v>2585.3785912379772</c:v>
                </c:pt>
                <c:pt idx="14">
                  <c:v>3023.7946762277675</c:v>
                </c:pt>
                <c:pt idx="15">
                  <c:v>3399.9001659193359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DE-4A2D-9272-708C322BB13C}"/>
            </c:ext>
          </c:extLst>
        </c:ser>
        <c:ser>
          <c:idx val="2"/>
          <c:order val="1"/>
          <c:tx>
            <c:strRef>
              <c:f>'G7'!$A$4</c:f>
              <c:strCache>
                <c:ptCount val="1"/>
                <c:pt idx="0">
                  <c:v>Estado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50800">
              <a:noFill/>
            </a:ln>
          </c:spPr>
          <c:invertIfNegative val="0"/>
          <c:cat>
            <c:numRef>
              <c:f>'G7'!$B$2:$Q$2</c:f>
              <c:numCache>
                <c:formatCode>0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'G7'!$B$4:$Q$4</c:f>
              <c:numCache>
                <c:formatCode>#,##0.00</c:formatCode>
                <c:ptCount val="16"/>
                <c:pt idx="0">
                  <c:v>4439.6627869142931</c:v>
                </c:pt>
                <c:pt idx="1">
                  <c:v>3757.8314462064523</c:v>
                </c:pt>
                <c:pt idx="2">
                  <c:v>3080.9907934630373</c:v>
                </c:pt>
                <c:pt idx="3">
                  <c:v>3392.8698203150843</c:v>
                </c:pt>
                <c:pt idx="4">
                  <c:v>3427.8089444837969</c:v>
                </c:pt>
                <c:pt idx="5">
                  <c:v>3566.3902927899294</c:v>
                </c:pt>
                <c:pt idx="6">
                  <c:v>3582.6045072178667</c:v>
                </c:pt>
                <c:pt idx="7">
                  <c:v>3741.3368370173521</c:v>
                </c:pt>
                <c:pt idx="8">
                  <c:v>3903.7223485342925</c:v>
                </c:pt>
                <c:pt idx="9">
                  <c:v>4000.4400626432007</c:v>
                </c:pt>
                <c:pt idx="10">
                  <c:v>4164.5194383628386</c:v>
                </c:pt>
                <c:pt idx="11">
                  <c:v>4466.4309725107432</c:v>
                </c:pt>
                <c:pt idx="12">
                  <c:v>4525.2967451681416</c:v>
                </c:pt>
                <c:pt idx="13">
                  <c:v>4089.5128943571967</c:v>
                </c:pt>
                <c:pt idx="14">
                  <c:v>4714.2408267644096</c:v>
                </c:pt>
                <c:pt idx="15">
                  <c:v>5380.9621273492685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BA-40FB-AAAC-564F57339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442112"/>
        <c:axId val="166443648"/>
      </c:barChart>
      <c:lineChart>
        <c:grouping val="standard"/>
        <c:varyColors val="0"/>
        <c:ser>
          <c:idx val="0"/>
          <c:order val="2"/>
          <c:tx>
            <c:strRef>
              <c:f>'G7'!$A$10</c:f>
              <c:strCache>
                <c:ptCount val="1"/>
                <c:pt idx="0">
                  <c:v>Recadación en % PIB Galicia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'G7'!$B$10:$Q$10</c:f>
              <c:numCache>
                <c:formatCode>0.00%</c:formatCode>
                <c:ptCount val="16"/>
                <c:pt idx="0">
                  <c:v>0.11673954302875386</c:v>
                </c:pt>
                <c:pt idx="1">
                  <c:v>9.8046702521278423E-2</c:v>
                </c:pt>
                <c:pt idx="2">
                  <c:v>7.7324988111344417E-2</c:v>
                </c:pt>
                <c:pt idx="3">
                  <c:v>9.3915272962869459E-2</c:v>
                </c:pt>
                <c:pt idx="4">
                  <c:v>0.10098109863774724</c:v>
                </c:pt>
                <c:pt idx="5">
                  <c:v>0.10641675353624934</c:v>
                </c:pt>
                <c:pt idx="6">
                  <c:v>0.10482823122296722</c:v>
                </c:pt>
                <c:pt idx="7">
                  <c:v>0.10650204590497384</c:v>
                </c:pt>
                <c:pt idx="8">
                  <c:v>0.11278444679272033</c:v>
                </c:pt>
                <c:pt idx="9">
                  <c:v>0.1132252386300429</c:v>
                </c:pt>
                <c:pt idx="10">
                  <c:v>0.11040790228851681</c:v>
                </c:pt>
                <c:pt idx="11">
                  <c:v>0.11283745907236319</c:v>
                </c:pt>
                <c:pt idx="12">
                  <c:v>0.11906493783139442</c:v>
                </c:pt>
                <c:pt idx="13">
                  <c:v>0.11912367026197666</c:v>
                </c:pt>
                <c:pt idx="14">
                  <c:v>0.12891145748548677</c:v>
                </c:pt>
                <c:pt idx="15">
                  <c:v>0.13295507267441861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84D-4CF7-A14D-B766B4671A45}"/>
            </c:ext>
          </c:extLst>
        </c:ser>
        <c:ser>
          <c:idx val="3"/>
          <c:order val="3"/>
          <c:tx>
            <c:strRef>
              <c:f>'G7'!$A$11</c:f>
              <c:strCache>
                <c:ptCount val="1"/>
                <c:pt idx="0">
                  <c:v>Recadación en % PIB Estado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'G7'!$B$11:$Q$11</c:f>
              <c:numCache>
                <c:formatCode>0.00%</c:formatCode>
                <c:ptCount val="16"/>
                <c:pt idx="0">
                  <c:v>0.18658182548471045</c:v>
                </c:pt>
                <c:pt idx="1">
                  <c:v>0.15632889185708324</c:v>
                </c:pt>
                <c:pt idx="2">
                  <c:v>0.13468652689598934</c:v>
                </c:pt>
                <c:pt idx="3">
                  <c:v>0.14872275426047513</c:v>
                </c:pt>
                <c:pt idx="4">
                  <c:v>0.15206394093421186</c:v>
                </c:pt>
                <c:pt idx="5">
                  <c:v>0.16348164879585375</c:v>
                </c:pt>
                <c:pt idx="6">
                  <c:v>0.16542684218415815</c:v>
                </c:pt>
                <c:pt idx="7">
                  <c:v>0.16946153913198425</c:v>
                </c:pt>
                <c:pt idx="8">
                  <c:v>0.16882477747724683</c:v>
                </c:pt>
                <c:pt idx="9">
                  <c:v>0.16712596687065917</c:v>
                </c:pt>
                <c:pt idx="10">
                  <c:v>0.16684033008399199</c:v>
                </c:pt>
                <c:pt idx="11">
                  <c:v>0.17334668345711582</c:v>
                </c:pt>
                <c:pt idx="12">
                  <c:v>0.17085935353545084</c:v>
                </c:pt>
                <c:pt idx="13">
                  <c:v>0.17357115141562215</c:v>
                </c:pt>
                <c:pt idx="14">
                  <c:v>0.1850986342868412</c:v>
                </c:pt>
                <c:pt idx="15">
                  <c:v>0.1922335825578928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84D-4CF7-A14D-B766B4671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4568712"/>
        <c:axId val="744568384"/>
      </c:lineChart>
      <c:catAx>
        <c:axId val="1664421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66443648"/>
        <c:crosses val="autoZero"/>
        <c:auto val="1"/>
        <c:lblAlgn val="ctr"/>
        <c:lblOffset val="100"/>
        <c:noMultiLvlLbl val="0"/>
      </c:catAx>
      <c:valAx>
        <c:axId val="16644364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6442112"/>
        <c:crosses val="autoZero"/>
        <c:crossBetween val="between"/>
      </c:valAx>
      <c:valAx>
        <c:axId val="744568384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crossAx val="744568712"/>
        <c:crosses val="max"/>
        <c:crossBetween val="between"/>
      </c:valAx>
      <c:catAx>
        <c:axId val="744568712"/>
        <c:scaling>
          <c:orientation val="minMax"/>
        </c:scaling>
        <c:delete val="1"/>
        <c:axPos val="b"/>
        <c:majorTickMark val="out"/>
        <c:minorTickMark val="none"/>
        <c:tickLblPos val="nextTo"/>
        <c:crossAx val="744568384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16261883011987588"/>
          <c:y val="0.94023427902806778"/>
          <c:w val="0.61097488797729549"/>
          <c:h val="4.789630987244424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8</a:t>
            </a:r>
          </a:p>
          <a:p>
            <a:pPr algn="l">
              <a:defRPr sz="2000"/>
            </a:pPr>
            <a:r>
              <a:rPr lang="es-ES" sz="2000"/>
              <a:t>Investimentos da Administración</a:t>
            </a:r>
            <a:r>
              <a:rPr lang="es-ES" sz="2000" baseline="0"/>
              <a:t> central</a:t>
            </a:r>
          </a:p>
          <a:p>
            <a:pPr algn="l">
              <a:defRPr sz="2000"/>
            </a:pPr>
            <a:r>
              <a:rPr lang="es-ES" sz="1800" b="0"/>
              <a:t>(en euros por habitante)</a:t>
            </a:r>
          </a:p>
        </c:rich>
      </c:tx>
      <c:layout>
        <c:manualLayout>
          <c:xMode val="edge"/>
          <c:yMode val="edge"/>
          <c:x val="1.1541834151263242E-2"/>
          <c:y val="2.080101600975596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798730033165998E-2"/>
          <c:y val="0.19706569761454051"/>
          <c:w val="0.89910289820330469"/>
          <c:h val="0.65323888058422153"/>
        </c:manualLayout>
      </c:layout>
      <c:lineChart>
        <c:grouping val="standard"/>
        <c:varyColors val="0"/>
        <c:ser>
          <c:idx val="1"/>
          <c:order val="0"/>
          <c:tx>
            <c:strRef>
              <c:f>'G8'!$A$3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'G8'!$B$2:$H$2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'G8'!$B$3:$H$3</c:f>
              <c:numCache>
                <c:formatCode>#,##0.00</c:formatCode>
                <c:ptCount val="7"/>
                <c:pt idx="0" formatCode="0.0">
                  <c:v>316.13884839663484</c:v>
                </c:pt>
                <c:pt idx="1">
                  <c:v>202.62576945218456</c:v>
                </c:pt>
                <c:pt idx="2" formatCode="0.0">
                  <c:v>243.87350401851467</c:v>
                </c:pt>
                <c:pt idx="3" formatCode="0.0">
                  <c:v>385</c:v>
                </c:pt>
                <c:pt idx="4" formatCode="0.0">
                  <c:v>464.2</c:v>
                </c:pt>
                <c:pt idx="5" formatCode="0.0">
                  <c:v>191</c:v>
                </c:pt>
                <c:pt idx="6" formatCode="0.0">
                  <c:v>197.7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82-4B23-BFD2-53B95DE615F9}"/>
            </c:ext>
          </c:extLst>
        </c:ser>
        <c:ser>
          <c:idx val="2"/>
          <c:order val="1"/>
          <c:tx>
            <c:strRef>
              <c:f>'G8'!$A$4</c:f>
              <c:strCache>
                <c:ptCount val="1"/>
                <c:pt idx="0">
                  <c:v>Estado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'G8'!$B$2:$H$2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'G8'!$B$4:$H$4</c:f>
              <c:numCache>
                <c:formatCode>#,##0.00</c:formatCode>
                <c:ptCount val="7"/>
                <c:pt idx="0" formatCode="0.0">
                  <c:v>187.52987775795077</c:v>
                </c:pt>
                <c:pt idx="1">
                  <c:v>131.12446270623801</c:v>
                </c:pt>
                <c:pt idx="2" formatCode="0.0">
                  <c:v>145.78652409556858</c:v>
                </c:pt>
                <c:pt idx="3" formatCode="0.0">
                  <c:v>154.9</c:v>
                </c:pt>
                <c:pt idx="4" formatCode="0.0">
                  <c:v>160.5</c:v>
                </c:pt>
                <c:pt idx="5" formatCode="0.0">
                  <c:v>159.19999999999999</c:v>
                </c:pt>
                <c:pt idx="6" formatCode="0.0">
                  <c:v>172.9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82-4B23-BFD2-53B95DE61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442112"/>
        <c:axId val="166443648"/>
      </c:lineChart>
      <c:catAx>
        <c:axId val="1664421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166443648"/>
        <c:crosses val="autoZero"/>
        <c:auto val="1"/>
        <c:lblAlgn val="ctr"/>
        <c:lblOffset val="100"/>
        <c:noMultiLvlLbl val="0"/>
      </c:catAx>
      <c:valAx>
        <c:axId val="16644364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6442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8902510957083292"/>
          <c:y val="0.94023424004460088"/>
          <c:w val="0.22194978085833422"/>
          <c:h val="4.7241488014994941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9</a:t>
            </a:r>
          </a:p>
          <a:p>
            <a:pPr algn="l">
              <a:defRPr sz="2000"/>
            </a:pPr>
            <a:r>
              <a:rPr lang="es-ES" sz="2000"/>
              <a:t>Gasto en pensións </a:t>
            </a:r>
            <a:r>
              <a:rPr lang="es-ES" sz="1800" b="0"/>
              <a:t>(en % do </a:t>
            </a:r>
            <a:r>
              <a:rPr lang="es-ES" sz="1400" b="0"/>
              <a:t>PIB</a:t>
            </a:r>
            <a:r>
              <a:rPr lang="es-ES" sz="1800" b="0"/>
              <a:t>)</a:t>
            </a:r>
          </a:p>
        </c:rich>
      </c:tx>
      <c:layout>
        <c:manualLayout>
          <c:xMode val="edge"/>
          <c:yMode val="edge"/>
          <c:x val="8.7701774871354679E-3"/>
          <c:y val="1.252427194040418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9044539601803762E-2"/>
          <c:y val="0.16395990814449313"/>
          <c:w val="0.91868301916297423"/>
          <c:h val="0.65500040965792405"/>
        </c:manualLayout>
      </c:layout>
      <c:lineChart>
        <c:grouping val="standard"/>
        <c:varyColors val="0"/>
        <c:ser>
          <c:idx val="0"/>
          <c:order val="0"/>
          <c:tx>
            <c:strRef>
              <c:f>G_9!$A$9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G_9!$B$8:$S$8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G_9!$B$9:$S$9</c:f>
              <c:numCache>
                <c:formatCode>0.0</c:formatCode>
                <c:ptCount val="18"/>
                <c:pt idx="0">
                  <c:v>10.272019517014446</c:v>
                </c:pt>
                <c:pt idx="1">
                  <c:v>10.055548221399015</c:v>
                </c:pt>
                <c:pt idx="2">
                  <c:v>10.013270598008086</c:v>
                </c:pt>
                <c:pt idx="3">
                  <c:v>10.211487618201847</c:v>
                </c:pt>
                <c:pt idx="4">
                  <c:v>11.153265232047465</c:v>
                </c:pt>
                <c:pt idx="5">
                  <c:v>11.689380620939923</c:v>
                </c:pt>
                <c:pt idx="6">
                  <c:v>12.330393607849347</c:v>
                </c:pt>
                <c:pt idx="7">
                  <c:v>13.179524060655529</c:v>
                </c:pt>
                <c:pt idx="8">
                  <c:v>13.754914310109568</c:v>
                </c:pt>
                <c:pt idx="9">
                  <c:v>14.073541589559104</c:v>
                </c:pt>
                <c:pt idx="10">
                  <c:v>13.809159463208683</c:v>
                </c:pt>
                <c:pt idx="11">
                  <c:v>13.773308667298927</c:v>
                </c:pt>
                <c:pt idx="12">
                  <c:v>13.619252457271028</c:v>
                </c:pt>
                <c:pt idx="13">
                  <c:v>13.749415986615196</c:v>
                </c:pt>
                <c:pt idx="14">
                  <c:v>13.968809935454027</c:v>
                </c:pt>
                <c:pt idx="15">
                  <c:v>15.645597437789519</c:v>
                </c:pt>
                <c:pt idx="16">
                  <c:v>15.116515730805371</c:v>
                </c:pt>
                <c:pt idx="17">
                  <c:v>14.482188406947671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9A-40BC-809E-456E0EE97D90}"/>
            </c:ext>
          </c:extLst>
        </c:ser>
        <c:ser>
          <c:idx val="1"/>
          <c:order val="1"/>
          <c:tx>
            <c:strRef>
              <c:f>G_9!$A$10</c:f>
              <c:strCache>
                <c:ptCount val="1"/>
                <c:pt idx="0">
                  <c:v>Estado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G_9!$B$8:$S$8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G_9!$B$10:$S$10</c:f>
              <c:numCache>
                <c:formatCode>0.0</c:formatCode>
                <c:ptCount val="18"/>
                <c:pt idx="0">
                  <c:v>7.4133202574121944</c:v>
                </c:pt>
                <c:pt idx="1">
                  <c:v>7.322429538891817</c:v>
                </c:pt>
                <c:pt idx="2">
                  <c:v>7.3711709381277659</c:v>
                </c:pt>
                <c:pt idx="3">
                  <c:v>7.6187606401926562</c:v>
                </c:pt>
                <c:pt idx="4">
                  <c:v>8.3899254402598658</c:v>
                </c:pt>
                <c:pt idx="5">
                  <c:v>8.8953281208780766</c:v>
                </c:pt>
                <c:pt idx="6">
                  <c:v>9.3278192755867622</c:v>
                </c:pt>
                <c:pt idx="7">
                  <c:v>10.009497639838465</c:v>
                </c:pt>
                <c:pt idx="8">
                  <c:v>10.607825057689162</c:v>
                </c:pt>
                <c:pt idx="9">
                  <c:v>10.823291422165042</c:v>
                </c:pt>
                <c:pt idx="10">
                  <c:v>10.673366355332384</c:v>
                </c:pt>
                <c:pt idx="11">
                  <c:v>10.639897557193878</c:v>
                </c:pt>
                <c:pt idx="12">
                  <c:v>10.509469604093621</c:v>
                </c:pt>
                <c:pt idx="13">
                  <c:v>10.638139736197513</c:v>
                </c:pt>
                <c:pt idx="14">
                  <c:v>10.80917009963766</c:v>
                </c:pt>
                <c:pt idx="15">
                  <c:v>12.348243268130545</c:v>
                </c:pt>
                <c:pt idx="16">
                  <c:v>11.961665498983294</c:v>
                </c:pt>
                <c:pt idx="17">
                  <c:v>11.379256603747248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9A-40BC-809E-456E0EE97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631296"/>
        <c:axId val="166632832"/>
      </c:lineChart>
      <c:catAx>
        <c:axId val="1666312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6632832"/>
        <c:crosses val="autoZero"/>
        <c:auto val="1"/>
        <c:lblAlgn val="ctr"/>
        <c:lblOffset val="100"/>
        <c:noMultiLvlLbl val="0"/>
      </c:catAx>
      <c:valAx>
        <c:axId val="16663283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6631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9" tint="-0.249977111117893"/>
  </sheetPr>
  <sheetViews>
    <sheetView zoomScale="120" workbookViewId="0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700-000000000000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900-000000000000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B00-000000000000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D00-000000000000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E00-000000000000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2000-000000000000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2200-000000000000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2400-000000000000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2600-000000000000}">
  <sheetPr>
    <tabColor theme="9" tint="-0.249977111117893"/>
  </sheetPr>
  <sheetViews>
    <sheetView tabSelected="1" zoomScale="12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8AF0C2A-FE24-48D8-907F-AD53FC3E1CFD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040EFFC-84C8-447A-80B1-F32B8C7DA81E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4CE2BCC-0882-4E72-82E5-9F281A3A8BD3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>
    <tabColor theme="9" tint="-0.249977111117893"/>
  </sheetPr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0.74335</cdr:x>
      <cdr:y>0.09705</cdr:y>
    </cdr:from>
    <cdr:to>
      <cdr:x>0.88818</cdr:x>
      <cdr:y>0.16596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6897121" y="586808"/>
          <a:ext cx="1343705" cy="416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0.7687</cdr:x>
      <cdr:y>0.08929</cdr:y>
    </cdr:from>
    <cdr:to>
      <cdr:x>0.97013</cdr:x>
      <cdr:y>0.1791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152434" y="542612"/>
          <a:ext cx="1874223" cy="545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es-ES" sz="1200" b="1" i="0" baseline="0">
              <a:solidFill>
                <a:schemeClr val="bg2">
                  <a:lumMod val="2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2002: 1,212,4</a:t>
          </a:r>
          <a:endParaRPr lang="es-ES" sz="1200">
            <a:solidFill>
              <a:schemeClr val="bg2">
                <a:lumMod val="2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pPr rtl="0"/>
          <a:r>
            <a:rPr lang="es-ES" sz="1200" b="1" i="0" baseline="0">
              <a:solidFill>
                <a:schemeClr val="accent6">
                  <a:lumMod val="7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2021: 1.761,5</a:t>
          </a:r>
          <a:endParaRPr lang="es-ES" sz="1200">
            <a:solidFill>
              <a:schemeClr val="accent6">
                <a:lumMod val="7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endParaRPr lang="es-ES" sz="11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0.72759</cdr:x>
      <cdr:y>0.17295</cdr:y>
    </cdr:from>
    <cdr:to>
      <cdr:x>0.94799</cdr:x>
      <cdr:y>0.27841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6761721" y="1049237"/>
          <a:ext cx="2048245" cy="639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es-ES" sz="1200" b="1" i="0" baseline="0">
              <a:solidFill>
                <a:schemeClr val="accent6">
                  <a:lumMod val="7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2002: 5,04%</a:t>
          </a:r>
          <a:endParaRPr lang="es-ES" sz="1200">
            <a:solidFill>
              <a:schemeClr val="accent6">
                <a:lumMod val="7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pPr rtl="0"/>
          <a:r>
            <a:rPr lang="es-ES" sz="1200" b="1" i="0" baseline="0">
              <a:solidFill>
                <a:schemeClr val="bg2">
                  <a:lumMod val="2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2021: 7,42%</a:t>
          </a:r>
          <a:endParaRPr lang="es-ES" sz="1200">
            <a:solidFill>
              <a:schemeClr val="bg2">
                <a:lumMod val="2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endParaRPr lang="es-ES" sz="1200">
            <a:latin typeface="Museo Sans 500" pitchFamily="50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0.75892</cdr:x>
      <cdr:y>0.1626</cdr:y>
    </cdr:from>
    <cdr:to>
      <cdr:x>0.96162</cdr:x>
      <cdr:y>0.25765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057184" y="988295"/>
          <a:ext cx="1884904" cy="5777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es-ES" sz="1200" b="1" i="0" baseline="0">
              <a:solidFill>
                <a:schemeClr val="bg2">
                  <a:lumMod val="2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2002: 38,57%</a:t>
          </a:r>
          <a:endParaRPr lang="es-ES" sz="1200">
            <a:solidFill>
              <a:schemeClr val="bg2">
                <a:lumMod val="2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pPr rtl="0"/>
          <a:r>
            <a:rPr lang="es-ES" sz="1200" b="1" i="0" baseline="0">
              <a:solidFill>
                <a:schemeClr val="accent6">
                  <a:lumMod val="7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2021: 42,68%</a:t>
          </a:r>
          <a:endParaRPr lang="es-ES" sz="1200">
            <a:solidFill>
              <a:schemeClr val="accent6">
                <a:lumMod val="7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endParaRPr lang="es-ES" sz="1200">
            <a:latin typeface="Museo Sans 500" pitchFamily="50" charset="0"/>
          </a:endParaRP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0.75575</cdr:x>
      <cdr:y>0.28359</cdr:y>
    </cdr:from>
    <cdr:to>
      <cdr:x>0.95845</cdr:x>
      <cdr:y>0.37864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036672" y="1725399"/>
          <a:ext cx="1887314" cy="5783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es-ES" sz="1200" b="1" i="0" baseline="0">
              <a:solidFill>
                <a:schemeClr val="bg2">
                  <a:lumMod val="2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2002: 4.502,9</a:t>
          </a:r>
          <a:endParaRPr lang="es-ES" sz="1200">
            <a:solidFill>
              <a:schemeClr val="bg2">
                <a:lumMod val="2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pPr rtl="0"/>
          <a:r>
            <a:rPr lang="es-ES" sz="1200" b="1" i="0" baseline="0">
              <a:solidFill>
                <a:schemeClr val="accent6">
                  <a:lumMod val="7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2022: 5.781,1</a:t>
          </a:r>
          <a:endParaRPr lang="es-ES" sz="1200">
            <a:solidFill>
              <a:schemeClr val="accent6">
                <a:lumMod val="7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endParaRPr lang="es-ES" sz="1200">
            <a:latin typeface="Museo Sans 500" pitchFamily="50" charset="0"/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0.75892</cdr:x>
      <cdr:y>0.1865</cdr:y>
    </cdr:from>
    <cdr:to>
      <cdr:x>0.96162</cdr:x>
      <cdr:y>0.28155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066252" y="1134694"/>
          <a:ext cx="1887314" cy="5783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es-ES" sz="1200" b="1" i="0" baseline="0">
              <a:solidFill>
                <a:schemeClr val="bg2">
                  <a:lumMod val="2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2002: 3,55%</a:t>
          </a:r>
          <a:endParaRPr lang="es-ES" sz="1200">
            <a:solidFill>
              <a:schemeClr val="bg2">
                <a:lumMod val="2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pPr rtl="0"/>
          <a:r>
            <a:rPr lang="es-ES" sz="1200" b="1" i="0" baseline="0">
              <a:solidFill>
                <a:schemeClr val="accent6">
                  <a:lumMod val="7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2022: 4,01%</a:t>
          </a:r>
          <a:endParaRPr lang="es-ES" sz="1200">
            <a:solidFill>
              <a:schemeClr val="accent6">
                <a:lumMod val="7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endParaRPr lang="es-ES" sz="1200">
            <a:latin typeface="Museo Sans 500" pitchFamily="50" charset="0"/>
          </a:endParaRP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0.7607</cdr:x>
      <cdr:y>0.13619</cdr:y>
    </cdr:from>
    <cdr:to>
      <cdr:x>0.9634</cdr:x>
      <cdr:y>0.23124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076425" y="827548"/>
          <a:ext cx="1885621" cy="577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es-ES" sz="1200" b="1" i="0" baseline="0">
              <a:solidFill>
                <a:schemeClr val="bg2">
                  <a:lumMod val="2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2002: 27,00%</a:t>
          </a:r>
          <a:endParaRPr lang="es-ES" sz="1200">
            <a:solidFill>
              <a:schemeClr val="bg2">
                <a:lumMod val="2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pPr rtl="0"/>
          <a:r>
            <a:rPr lang="es-ES" sz="1200" b="1" i="0" baseline="0">
              <a:solidFill>
                <a:schemeClr val="accent6">
                  <a:lumMod val="7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2022: 23,86%</a:t>
          </a:r>
          <a:endParaRPr lang="es-ES" sz="1200">
            <a:solidFill>
              <a:schemeClr val="accent6">
                <a:lumMod val="7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endParaRPr lang="es-ES" sz="1200">
            <a:latin typeface="Museo Sans 500" pitchFamily="50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587DD3F-235B-46C0-A38B-59BFD3DB20B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06106A7-FBE5-4947-9F63-1D5E30FA9EB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397BC98-0614-4256-9ECB-8F50C3949C1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5"/>
  <sheetViews>
    <sheetView workbookViewId="0"/>
  </sheetViews>
  <sheetFormatPr baseColWidth="10" defaultColWidth="11.42578125" defaultRowHeight="15" customHeight="1" x14ac:dyDescent="0.2"/>
  <cols>
    <col min="1" max="1" width="27.140625" style="42" customWidth="1"/>
    <col min="2" max="13" width="8.7109375" style="42" customWidth="1"/>
    <col min="14" max="14" width="11.42578125" style="42"/>
    <col min="15" max="15" width="11.42578125" style="42" customWidth="1"/>
    <col min="16" max="25" width="11.42578125" style="42"/>
    <col min="26" max="34" width="12.7109375" style="43" customWidth="1"/>
    <col min="35" max="35" width="11.7109375" style="42" bestFit="1" customWidth="1"/>
    <col min="36" max="16384" width="11.42578125" style="42"/>
  </cols>
  <sheetData>
    <row r="1" spans="1:17" ht="15" customHeight="1" x14ac:dyDescent="0.2">
      <c r="A1" s="41" t="s">
        <v>62</v>
      </c>
    </row>
    <row r="2" spans="1:17" ht="15" customHeight="1" x14ac:dyDescent="0.2">
      <c r="B2" s="44">
        <v>2007</v>
      </c>
      <c r="C2" s="44">
        <v>2008</v>
      </c>
      <c r="D2" s="44">
        <v>2009</v>
      </c>
      <c r="E2" s="45">
        <v>2010</v>
      </c>
      <c r="F2" s="45">
        <v>2011</v>
      </c>
      <c r="G2" s="44">
        <v>2012</v>
      </c>
      <c r="H2" s="44">
        <v>2013</v>
      </c>
      <c r="I2" s="44">
        <v>2014</v>
      </c>
      <c r="J2" s="44">
        <v>2015</v>
      </c>
      <c r="K2" s="44">
        <v>2016</v>
      </c>
      <c r="L2" s="44">
        <v>2017</v>
      </c>
      <c r="M2" s="44">
        <v>2018</v>
      </c>
      <c r="N2" s="44">
        <v>2019</v>
      </c>
      <c r="O2" s="44">
        <v>2020</v>
      </c>
      <c r="P2" s="44">
        <v>2021</v>
      </c>
      <c r="Q2" s="44">
        <v>2022</v>
      </c>
    </row>
    <row r="3" spans="1:17" ht="15" customHeight="1" x14ac:dyDescent="0.2">
      <c r="A3" s="42" t="s">
        <v>69</v>
      </c>
      <c r="B3" s="46">
        <v>1847.1512001999999</v>
      </c>
      <c r="C3" s="46">
        <v>1606.6351329899981</v>
      </c>
      <c r="D3" s="46">
        <v>1130.7441555099995</v>
      </c>
      <c r="E3" s="46">
        <v>30.511847110001327</v>
      </c>
      <c r="F3" s="46">
        <v>-53.097330909999982</v>
      </c>
      <c r="G3" s="46">
        <v>-123.26130097000168</v>
      </c>
      <c r="H3" s="46">
        <v>76.983243650001896</v>
      </c>
      <c r="I3" s="46">
        <v>-84.34874162000051</v>
      </c>
      <c r="J3" s="46">
        <v>203.75809572000071</v>
      </c>
      <c r="K3" s="46">
        <v>454.92982146000031</v>
      </c>
      <c r="L3" s="46">
        <v>536.35870799999884</v>
      </c>
      <c r="M3" s="46">
        <v>774.82808981000017</v>
      </c>
      <c r="N3" s="46">
        <v>538.80973461000212</v>
      </c>
      <c r="O3" s="46">
        <v>1042.8005368400009</v>
      </c>
      <c r="P3" s="46">
        <v>865.00304000000142</v>
      </c>
      <c r="Q3" s="46">
        <v>493.04203000000052</v>
      </c>
    </row>
    <row r="4" spans="1:17" ht="15" customHeight="1" x14ac:dyDescent="0.2">
      <c r="A4" s="42" t="s">
        <v>70</v>
      </c>
      <c r="B4" s="46">
        <v>247.86167367000053</v>
      </c>
      <c r="C4" s="46">
        <v>-206.77390123000259</v>
      </c>
      <c r="D4" s="46">
        <v>-338.69795350999993</v>
      </c>
      <c r="E4" s="46">
        <v>-963.10270159999891</v>
      </c>
      <c r="F4" s="46">
        <v>-698.22670981999909</v>
      </c>
      <c r="G4" s="46">
        <v>-887.34732185999928</v>
      </c>
      <c r="H4" s="46">
        <v>-543.32581085999936</v>
      </c>
      <c r="I4" s="46">
        <v>-641.72899614000107</v>
      </c>
      <c r="J4" s="46">
        <v>-422.24303454999972</v>
      </c>
      <c r="K4" s="46">
        <v>-352.67541032000008</v>
      </c>
      <c r="L4" s="46">
        <v>-244.86490299999969</v>
      </c>
      <c r="M4" s="46">
        <v>102.1217815</v>
      </c>
      <c r="N4" s="46">
        <v>-217.79473739999958</v>
      </c>
      <c r="O4" s="46">
        <v>-22.385331220002627</v>
      </c>
      <c r="P4" s="46">
        <v>-190.42536999999902</v>
      </c>
      <c r="Q4" s="46">
        <v>-266.14014999999927</v>
      </c>
    </row>
    <row r="6" spans="1:17" ht="15" customHeight="1" x14ac:dyDescent="0.2">
      <c r="L6" s="46"/>
      <c r="M6" s="46"/>
    </row>
    <row r="11" spans="1:17" ht="15" customHeight="1" x14ac:dyDescent="0.2">
      <c r="A11" s="47"/>
    </row>
    <row r="12" spans="1:17" ht="15" customHeight="1" x14ac:dyDescent="0.2">
      <c r="A12" s="47"/>
    </row>
    <row r="13" spans="1:17" ht="15" customHeight="1" x14ac:dyDescent="0.2">
      <c r="A13" s="47"/>
    </row>
    <row r="14" spans="1:17" ht="15" customHeight="1" x14ac:dyDescent="0.2">
      <c r="A14" s="47"/>
    </row>
    <row r="15" spans="1:17" ht="15" customHeight="1" x14ac:dyDescent="0.2">
      <c r="A15" s="48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3"/>
  <sheetViews>
    <sheetView showGridLines="0" zoomScale="85" zoomScaleNormal="85" workbookViewId="0">
      <selection activeCell="V18" sqref="V18"/>
    </sheetView>
  </sheetViews>
  <sheetFormatPr baseColWidth="10" defaultColWidth="11.42578125" defaultRowHeight="15" x14ac:dyDescent="0.25"/>
  <cols>
    <col min="1" max="1" width="6.5703125" customWidth="1"/>
    <col min="2" max="2" width="10.7109375" customWidth="1"/>
    <col min="3" max="3" width="10.140625" customWidth="1"/>
    <col min="4" max="4" width="9.5703125" customWidth="1"/>
    <col min="5" max="5" width="9.85546875" customWidth="1"/>
  </cols>
  <sheetData>
    <row r="1" spans="1:4" x14ac:dyDescent="0.25">
      <c r="A1" s="39" t="s">
        <v>94</v>
      </c>
    </row>
    <row r="2" spans="1:4" x14ac:dyDescent="0.25">
      <c r="B2" t="s">
        <v>15</v>
      </c>
      <c r="C2" t="s">
        <v>26</v>
      </c>
      <c r="D2" t="s">
        <v>40</v>
      </c>
    </row>
    <row r="3" spans="1:4" ht="15.75" thickBot="1" x14ac:dyDescent="0.3">
      <c r="A3" s="38" t="s">
        <v>27</v>
      </c>
      <c r="B3" s="112">
        <v>506.23</v>
      </c>
      <c r="C3" s="112">
        <v>609.75</v>
      </c>
      <c r="D3" s="10">
        <v>103.51999999999998</v>
      </c>
    </row>
    <row r="4" spans="1:4" ht="15.75" thickBot="1" x14ac:dyDescent="0.3">
      <c r="A4" s="38" t="s">
        <v>28</v>
      </c>
      <c r="B4" s="112">
        <v>535.1</v>
      </c>
      <c r="C4" s="112">
        <v>641.86</v>
      </c>
      <c r="D4" s="10">
        <v>106.75999999999999</v>
      </c>
    </row>
    <row r="5" spans="1:4" ht="15.75" thickBot="1" x14ac:dyDescent="0.3">
      <c r="A5" s="38" t="s">
        <v>29</v>
      </c>
      <c r="B5" s="112">
        <v>562.19000000000005</v>
      </c>
      <c r="C5" s="112">
        <v>673.69</v>
      </c>
      <c r="D5" s="10">
        <v>111.5</v>
      </c>
    </row>
    <row r="6" spans="1:4" ht="15.75" thickBot="1" x14ac:dyDescent="0.3">
      <c r="A6" s="38" t="s">
        <v>30</v>
      </c>
      <c r="B6" s="112">
        <v>600.73</v>
      </c>
      <c r="C6" s="112">
        <v>719.68</v>
      </c>
      <c r="D6" s="10">
        <v>118.94999999999993</v>
      </c>
    </row>
    <row r="7" spans="1:4" ht="15.75" thickBot="1" x14ac:dyDescent="0.3">
      <c r="A7" s="38" t="s">
        <v>31</v>
      </c>
      <c r="B7" s="112">
        <v>629.85</v>
      </c>
      <c r="C7" s="112">
        <v>754.06</v>
      </c>
      <c r="D7" s="10">
        <v>124.20999999999992</v>
      </c>
    </row>
    <row r="8" spans="1:4" ht="15.75" thickBot="1" x14ac:dyDescent="0.3">
      <c r="A8" s="38" t="s">
        <v>32</v>
      </c>
      <c r="B8" s="112">
        <v>651.88</v>
      </c>
      <c r="C8" s="112">
        <v>779.49</v>
      </c>
      <c r="D8" s="10">
        <v>127.61000000000001</v>
      </c>
    </row>
    <row r="9" spans="1:4" ht="15.75" thickBot="1" x14ac:dyDescent="0.3">
      <c r="A9" s="38" t="s">
        <v>33</v>
      </c>
      <c r="B9" s="112">
        <v>674.13</v>
      </c>
      <c r="C9" s="112">
        <v>804.96</v>
      </c>
      <c r="D9" s="10">
        <v>130.83000000000004</v>
      </c>
    </row>
    <row r="10" spans="1:4" ht="15.75" thickBot="1" x14ac:dyDescent="0.3">
      <c r="A10" s="38" t="s">
        <v>34</v>
      </c>
      <c r="B10" s="112">
        <v>696.28</v>
      </c>
      <c r="C10" s="112">
        <v>829.79</v>
      </c>
      <c r="D10" s="10">
        <v>133.51</v>
      </c>
    </row>
    <row r="11" spans="1:4" ht="15.75" thickBot="1" x14ac:dyDescent="0.3">
      <c r="A11" s="38" t="s">
        <v>35</v>
      </c>
      <c r="B11" s="112">
        <v>720.32</v>
      </c>
      <c r="C11" s="112">
        <v>856.37</v>
      </c>
      <c r="D11" s="10">
        <v>136.04999999999995</v>
      </c>
    </row>
    <row r="12" spans="1:4" ht="15.75" thickBot="1" x14ac:dyDescent="0.3">
      <c r="A12" s="38" t="s">
        <v>36</v>
      </c>
      <c r="B12" s="112">
        <v>733.92</v>
      </c>
      <c r="C12" s="112">
        <v>871.01</v>
      </c>
      <c r="D12" s="10">
        <v>137.09000000000003</v>
      </c>
    </row>
    <row r="13" spans="1:4" ht="15.75" thickBot="1" x14ac:dyDescent="0.3">
      <c r="A13" s="38" t="s">
        <v>37</v>
      </c>
      <c r="B13" s="112">
        <v>748.08</v>
      </c>
      <c r="C13" s="112">
        <v>886.8</v>
      </c>
      <c r="D13" s="10">
        <v>138.71999999999991</v>
      </c>
    </row>
    <row r="14" spans="1:4" ht="15.75" thickBot="1" x14ac:dyDescent="0.3">
      <c r="A14" s="38" t="s">
        <v>38</v>
      </c>
      <c r="B14" s="112">
        <v>762.64</v>
      </c>
      <c r="C14" s="112">
        <v>903.56</v>
      </c>
      <c r="D14" s="10">
        <v>140.91999999999996</v>
      </c>
    </row>
    <row r="15" spans="1:4" ht="15.75" thickBot="1" x14ac:dyDescent="0.3">
      <c r="A15" s="38" t="s">
        <v>58</v>
      </c>
      <c r="B15" s="112">
        <v>777.71</v>
      </c>
      <c r="C15" s="112">
        <v>920.6</v>
      </c>
      <c r="D15" s="10">
        <v>142.88999999999999</v>
      </c>
    </row>
    <row r="16" spans="1:4" ht="15.75" thickBot="1" x14ac:dyDescent="0.3">
      <c r="A16" s="38" t="s">
        <v>59</v>
      </c>
      <c r="B16" s="112">
        <v>799.64</v>
      </c>
      <c r="C16" s="112">
        <v>944.69</v>
      </c>
      <c r="D16" s="10">
        <v>145.05000000000007</v>
      </c>
    </row>
    <row r="17" spans="1:7" x14ac:dyDescent="0.25">
      <c r="A17" s="38" t="s">
        <v>60</v>
      </c>
      <c r="B17" s="10">
        <v>840.26</v>
      </c>
      <c r="C17" s="10">
        <v>990.5</v>
      </c>
      <c r="D17" s="10">
        <v>150.24</v>
      </c>
    </row>
    <row r="18" spans="1:7" x14ac:dyDescent="0.25">
      <c r="A18" s="38" t="s">
        <v>71</v>
      </c>
      <c r="B18" s="10">
        <v>859.63</v>
      </c>
      <c r="C18" s="10">
        <v>1011.02</v>
      </c>
      <c r="D18" s="10">
        <f>C18-B18</f>
        <v>151.38999999999999</v>
      </c>
    </row>
    <row r="19" spans="1:7" x14ac:dyDescent="0.25">
      <c r="A19" s="38" t="s">
        <v>78</v>
      </c>
      <c r="B19" s="10">
        <v>880.63</v>
      </c>
      <c r="C19" s="10">
        <v>1034.02</v>
      </c>
      <c r="D19" s="10">
        <f t="shared" ref="D19:D20" si="0">C19-B19</f>
        <v>153.38999999999999</v>
      </c>
    </row>
    <row r="20" spans="1:7" x14ac:dyDescent="0.25">
      <c r="A20" s="38" t="s">
        <v>79</v>
      </c>
      <c r="B20" s="10">
        <v>930.12</v>
      </c>
      <c r="C20" s="10">
        <v>1089.8399999999999</v>
      </c>
      <c r="D20" s="10">
        <f t="shared" si="0"/>
        <v>159.71999999999991</v>
      </c>
      <c r="G20">
        <f>B18/C18</f>
        <v>0.85026013333069572</v>
      </c>
    </row>
    <row r="21" spans="1:7" x14ac:dyDescent="0.25">
      <c r="G21">
        <f t="shared" ref="G21:G23" si="1">B19/C19</f>
        <v>0.85165664107077232</v>
      </c>
    </row>
    <row r="22" spans="1:7" x14ac:dyDescent="0.25">
      <c r="G22">
        <f>B20/C20</f>
        <v>0.85344637744990093</v>
      </c>
    </row>
    <row r="23" spans="1:7" x14ac:dyDescent="0.25">
      <c r="G23" t="e">
        <f t="shared" si="1"/>
        <v>#DIV/0!</v>
      </c>
    </row>
  </sheetData>
  <phoneticPr fontId="55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20"/>
  <sheetViews>
    <sheetView zoomScale="75" zoomScaleNormal="75" workbookViewId="0">
      <selection activeCell="D11" sqref="D11"/>
    </sheetView>
  </sheetViews>
  <sheetFormatPr baseColWidth="10" defaultColWidth="11.42578125" defaultRowHeight="15" x14ac:dyDescent="0.25"/>
  <sheetData>
    <row r="1" spans="1:3" ht="15.75" x14ac:dyDescent="0.25">
      <c r="A1" s="40" t="s">
        <v>91</v>
      </c>
    </row>
    <row r="2" spans="1:3" x14ac:dyDescent="0.25">
      <c r="B2" t="s">
        <v>15</v>
      </c>
      <c r="C2" t="s">
        <v>39</v>
      </c>
    </row>
    <row r="3" spans="1:3" x14ac:dyDescent="0.25">
      <c r="A3">
        <v>2005</v>
      </c>
      <c r="B3" s="4">
        <v>1.6603715915598614</v>
      </c>
      <c r="C3" s="4">
        <v>2.4962195003102408</v>
      </c>
    </row>
    <row r="4" spans="1:3" x14ac:dyDescent="0.25">
      <c r="A4">
        <v>2006</v>
      </c>
      <c r="B4" s="4">
        <v>1.7095304758626733</v>
      </c>
      <c r="C4" s="4">
        <v>2.5417653758678198</v>
      </c>
    </row>
    <row r="5" spans="1:3" x14ac:dyDescent="0.25">
      <c r="A5">
        <v>2007</v>
      </c>
      <c r="B5" s="4">
        <v>1.7523593178699166</v>
      </c>
      <c r="C5" s="4">
        <v>2.5713899084559788</v>
      </c>
    </row>
    <row r="6" spans="1:3" x14ac:dyDescent="0.25">
      <c r="A6">
        <v>2008</v>
      </c>
      <c r="B6" s="4">
        <v>1.6933105242581901</v>
      </c>
      <c r="C6" s="4">
        <v>2.4269621247839068</v>
      </c>
    </row>
    <row r="7" spans="1:3" x14ac:dyDescent="0.25">
      <c r="A7">
        <v>2009</v>
      </c>
      <c r="B7" s="4">
        <v>1.6242973037064978</v>
      </c>
      <c r="C7" s="4">
        <v>2.2938512660294998</v>
      </c>
    </row>
    <row r="8" spans="1:3" x14ac:dyDescent="0.25">
      <c r="A8">
        <v>2010</v>
      </c>
      <c r="B8" s="4">
        <v>1.5729973915277868</v>
      </c>
      <c r="C8" s="4">
        <v>2.2297832557033845</v>
      </c>
    </row>
    <row r="9" spans="1:3" x14ac:dyDescent="0.25">
      <c r="A9">
        <v>2011</v>
      </c>
      <c r="B9" s="4">
        <v>1.5095522333299898</v>
      </c>
      <c r="C9" s="4">
        <v>2.1518407582972294</v>
      </c>
    </row>
    <row r="10" spans="1:3" x14ac:dyDescent="0.25">
      <c r="A10">
        <v>2012</v>
      </c>
      <c r="B10" s="4">
        <v>1.4369337001914733</v>
      </c>
      <c r="C10" s="4">
        <v>2.0273591100739039</v>
      </c>
    </row>
    <row r="11" spans="1:3" x14ac:dyDescent="0.25">
      <c r="A11">
        <v>2013</v>
      </c>
      <c r="B11" s="4">
        <v>1.4037026862354796</v>
      </c>
      <c r="C11" s="4">
        <v>1.9844150188453455</v>
      </c>
    </row>
    <row r="12" spans="1:3" x14ac:dyDescent="0.25">
      <c r="A12">
        <v>2014</v>
      </c>
      <c r="B12" s="4">
        <v>1.4077504695049188</v>
      </c>
      <c r="C12" s="4">
        <v>2.005261686945762</v>
      </c>
    </row>
    <row r="13" spans="1:3" x14ac:dyDescent="0.25">
      <c r="A13">
        <v>2015</v>
      </c>
      <c r="B13" s="4">
        <v>1.4273926559979355</v>
      </c>
      <c r="C13" s="4">
        <v>2.0462386279026821</v>
      </c>
    </row>
    <row r="14" spans="1:3" x14ac:dyDescent="0.25">
      <c r="A14">
        <v>2016</v>
      </c>
      <c r="B14" s="4">
        <v>1.4448580296759193</v>
      </c>
      <c r="C14" s="4">
        <v>2.0871523861569461</v>
      </c>
    </row>
    <row r="15" spans="1:3" x14ac:dyDescent="0.25">
      <c r="A15">
        <v>2017</v>
      </c>
      <c r="B15" s="4">
        <v>1.4689888001395277</v>
      </c>
      <c r="C15" s="4">
        <v>2.1350998224402775</v>
      </c>
    </row>
    <row r="16" spans="1:3" x14ac:dyDescent="0.25">
      <c r="A16">
        <v>2018</v>
      </c>
      <c r="B16" s="4">
        <v>1.4923748349588206</v>
      </c>
      <c r="C16" s="4">
        <v>2.1762601777560167</v>
      </c>
    </row>
    <row r="17" spans="1:3" x14ac:dyDescent="0.25">
      <c r="A17">
        <v>2019</v>
      </c>
      <c r="B17" s="4">
        <v>1.5055743833290345</v>
      </c>
      <c r="C17" s="4">
        <v>2.1942776340584107</v>
      </c>
    </row>
    <row r="18" spans="1:3" x14ac:dyDescent="0.25">
      <c r="A18">
        <v>2020</v>
      </c>
      <c r="B18" s="4">
        <v>1.4790348684306553</v>
      </c>
      <c r="C18" s="4">
        <v>2.1453610897899176</v>
      </c>
    </row>
    <row r="19" spans="1:3" x14ac:dyDescent="0.25">
      <c r="A19">
        <v>2021</v>
      </c>
      <c r="B19" s="4">
        <v>1.5207820486626873</v>
      </c>
      <c r="C19" s="4">
        <v>2.2185258934327843</v>
      </c>
    </row>
    <row r="20" spans="1:3" x14ac:dyDescent="0.25">
      <c r="A20">
        <v>2022</v>
      </c>
      <c r="B20" s="4">
        <v>1.5312630503745837</v>
      </c>
      <c r="C20" s="4">
        <v>2.2523579959597146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B7"/>
  <sheetViews>
    <sheetView workbookViewId="0">
      <selection activeCell="H23" sqref="H23"/>
    </sheetView>
  </sheetViews>
  <sheetFormatPr baseColWidth="10" defaultColWidth="11" defaultRowHeight="15" x14ac:dyDescent="0.25"/>
  <cols>
    <col min="1" max="1" width="18.42578125" customWidth="1"/>
    <col min="8" max="8" width="18.85546875" customWidth="1"/>
    <col min="17" max="17" width="14.140625" bestFit="1" customWidth="1"/>
  </cols>
  <sheetData>
    <row r="1" spans="1:2" x14ac:dyDescent="0.25">
      <c r="A1" s="37" t="s">
        <v>92</v>
      </c>
    </row>
    <row r="3" spans="1:2" x14ac:dyDescent="0.25">
      <c r="A3" t="s">
        <v>41</v>
      </c>
      <c r="B3" s="4">
        <v>1.1089728135979073</v>
      </c>
    </row>
    <row r="4" spans="1:2" x14ac:dyDescent="0.25">
      <c r="A4" t="s">
        <v>42</v>
      </c>
      <c r="B4" s="4">
        <v>1.26302491543602</v>
      </c>
    </row>
    <row r="5" spans="1:2" x14ac:dyDescent="0.25">
      <c r="A5" t="s">
        <v>15</v>
      </c>
      <c r="B5" s="4">
        <v>1.5312615812031265</v>
      </c>
    </row>
    <row r="6" spans="1:2" x14ac:dyDescent="0.25">
      <c r="A6" t="s">
        <v>43</v>
      </c>
      <c r="B6" s="4">
        <v>1.6649150101009957</v>
      </c>
    </row>
    <row r="7" spans="1:2" x14ac:dyDescent="0.25">
      <c r="A7" t="s">
        <v>44</v>
      </c>
      <c r="B7" s="4">
        <v>1.6653367650392346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8"/>
  <dimension ref="A1:G56"/>
  <sheetViews>
    <sheetView workbookViewId="0">
      <selection activeCell="I33" sqref="I33"/>
    </sheetView>
  </sheetViews>
  <sheetFormatPr baseColWidth="10" defaultColWidth="11.42578125" defaultRowHeight="15" x14ac:dyDescent="0.25"/>
  <cols>
    <col min="1" max="1" width="32.28515625" customWidth="1"/>
  </cols>
  <sheetData>
    <row r="1" spans="1:7" x14ac:dyDescent="0.25">
      <c r="A1" s="35" t="s">
        <v>93</v>
      </c>
      <c r="B1" s="21"/>
      <c r="C1" s="21"/>
      <c r="D1" s="21"/>
      <c r="E1" s="11"/>
      <c r="F1" s="11"/>
      <c r="G1" s="11"/>
    </row>
    <row r="2" spans="1:7" x14ac:dyDescent="0.25">
      <c r="A2" s="1"/>
    </row>
    <row r="3" spans="1:7" x14ac:dyDescent="0.25">
      <c r="A3" s="1"/>
      <c r="B3" s="6">
        <v>2002</v>
      </c>
      <c r="C3" s="6">
        <v>2021</v>
      </c>
      <c r="D3" s="6"/>
      <c r="E3" s="7"/>
      <c r="F3" s="7"/>
      <c r="G3" s="7"/>
    </row>
    <row r="4" spans="1:7" x14ac:dyDescent="0.25">
      <c r="A4" s="23" t="s">
        <v>18</v>
      </c>
      <c r="B4" s="25">
        <v>1.3274636418583612</v>
      </c>
      <c r="C4" s="25">
        <v>2.6</v>
      </c>
      <c r="D4" s="28"/>
      <c r="E4" s="11"/>
      <c r="F4" s="11"/>
      <c r="G4" s="11"/>
    </row>
    <row r="5" spans="1:7" x14ac:dyDescent="0.25">
      <c r="A5" s="23" t="s">
        <v>50</v>
      </c>
      <c r="B5" s="25">
        <v>3.4422129836210598</v>
      </c>
      <c r="C5" s="25">
        <v>1.9</v>
      </c>
      <c r="D5" s="28"/>
      <c r="F5" s="11"/>
      <c r="G5" s="11"/>
    </row>
    <row r="6" spans="1:7" x14ac:dyDescent="0.25">
      <c r="A6" s="23" t="s">
        <v>19</v>
      </c>
      <c r="B6" s="25">
        <v>3.6579099963123722</v>
      </c>
      <c r="C6" s="25">
        <v>2.6</v>
      </c>
      <c r="D6" s="28"/>
      <c r="E6" s="11"/>
      <c r="F6" s="11"/>
      <c r="G6" s="11"/>
    </row>
    <row r="7" spans="1:7" x14ac:dyDescent="0.25">
      <c r="A7" s="23" t="s">
        <v>20</v>
      </c>
      <c r="B7" s="25">
        <v>89.679988158402551</v>
      </c>
      <c r="C7" s="25">
        <v>92.1</v>
      </c>
      <c r="D7" s="28"/>
      <c r="E7" s="11"/>
      <c r="F7" s="11"/>
      <c r="G7" s="11"/>
    </row>
    <row r="8" spans="1:7" x14ac:dyDescent="0.25">
      <c r="A8" s="23" t="s">
        <v>21</v>
      </c>
      <c r="B8" s="25">
        <v>1.8924252198056557</v>
      </c>
      <c r="C8" s="25">
        <v>0.8</v>
      </c>
      <c r="D8" s="28"/>
      <c r="E8" s="11"/>
      <c r="F8" s="11"/>
      <c r="G8" s="11"/>
    </row>
    <row r="9" spans="1:7" s="7" customFormat="1" x14ac:dyDescent="0.25">
      <c r="A9" s="20"/>
      <c r="B9" s="29"/>
      <c r="C9" s="29"/>
      <c r="D9" s="29"/>
      <c r="E9" s="12"/>
      <c r="F9" s="12"/>
      <c r="G9" s="12"/>
    </row>
    <row r="10" spans="1:7" x14ac:dyDescent="0.25">
      <c r="A10" s="23"/>
      <c r="B10" s="22"/>
      <c r="C10" s="22"/>
      <c r="D10" s="22"/>
      <c r="E10" s="11"/>
      <c r="F10" s="11"/>
      <c r="G10" s="11"/>
    </row>
    <row r="11" spans="1:7" x14ac:dyDescent="0.25">
      <c r="A11" s="1"/>
    </row>
    <row r="12" spans="1:7" x14ac:dyDescent="0.25">
      <c r="A12" s="1"/>
      <c r="B12" s="6"/>
      <c r="C12" s="6"/>
      <c r="D12" s="6"/>
      <c r="E12" s="7"/>
      <c r="F12" s="7"/>
      <c r="G12" s="7"/>
    </row>
    <row r="13" spans="1:7" x14ac:dyDescent="0.25">
      <c r="B13" s="23"/>
      <c r="C13" s="28"/>
      <c r="D13" s="28"/>
      <c r="E13" s="11"/>
      <c r="F13" s="11"/>
      <c r="G13" s="11"/>
    </row>
    <row r="14" spans="1:7" x14ac:dyDescent="0.25">
      <c r="B14" s="23"/>
      <c r="C14" s="28"/>
      <c r="D14" s="28"/>
      <c r="E14" s="11"/>
      <c r="F14" s="11"/>
      <c r="G14" s="11"/>
    </row>
    <row r="15" spans="1:7" x14ac:dyDescent="0.25">
      <c r="B15" s="23"/>
      <c r="C15" s="28"/>
      <c r="D15" s="28"/>
      <c r="E15" s="11"/>
      <c r="F15" s="11"/>
      <c r="G15" s="11"/>
    </row>
    <row r="16" spans="1:7" x14ac:dyDescent="0.25">
      <c r="B16" s="23"/>
      <c r="C16" s="28"/>
      <c r="D16" s="28"/>
      <c r="E16" s="11"/>
      <c r="F16" s="11"/>
      <c r="G16" s="11"/>
    </row>
    <row r="17" spans="1:7" x14ac:dyDescent="0.25">
      <c r="B17" s="23"/>
      <c r="C17" s="28"/>
      <c r="D17" s="28"/>
      <c r="E17" s="11"/>
      <c r="F17" s="11"/>
      <c r="G17" s="11"/>
    </row>
    <row r="18" spans="1:7" s="7" customFormat="1" x14ac:dyDescent="0.25">
      <c r="A18" s="20"/>
      <c r="B18" s="29"/>
      <c r="C18" s="29"/>
      <c r="D18" s="29"/>
      <c r="E18" s="12"/>
      <c r="F18" s="12"/>
      <c r="G18" s="12"/>
    </row>
    <row r="19" spans="1:7" x14ac:dyDescent="0.25">
      <c r="A19" s="23"/>
      <c r="B19" s="25"/>
      <c r="C19" s="25"/>
      <c r="D19" s="25"/>
      <c r="F19" s="23"/>
      <c r="G19" s="25"/>
    </row>
    <row r="20" spans="1:7" x14ac:dyDescent="0.25">
      <c r="A20" s="23"/>
      <c r="B20" s="25"/>
      <c r="C20" s="25"/>
      <c r="D20" s="25"/>
      <c r="F20" s="23"/>
      <c r="G20" s="25"/>
    </row>
    <row r="21" spans="1:7" x14ac:dyDescent="0.25">
      <c r="A21" s="23"/>
      <c r="B21" s="25"/>
      <c r="C21" s="25"/>
      <c r="D21" s="25"/>
      <c r="F21" s="23"/>
      <c r="G21" s="25"/>
    </row>
    <row r="22" spans="1:7" x14ac:dyDescent="0.25">
      <c r="A22" s="23"/>
      <c r="B22" s="25"/>
      <c r="C22" s="25"/>
      <c r="D22" s="25"/>
      <c r="F22" s="23"/>
      <c r="G22" s="25"/>
    </row>
    <row r="23" spans="1:7" s="7" customFormat="1" x14ac:dyDescent="0.25">
      <c r="A23" s="17"/>
      <c r="B23" s="26"/>
      <c r="C23" s="26"/>
      <c r="D23" s="26"/>
      <c r="F23" s="17"/>
      <c r="G23" s="26"/>
    </row>
    <row r="24" spans="1:7" x14ac:dyDescent="0.25">
      <c r="A24" s="19"/>
      <c r="B24" s="18"/>
    </row>
    <row r="25" spans="1:7" x14ac:dyDescent="0.25">
      <c r="A25" s="1"/>
    </row>
    <row r="26" spans="1:7" x14ac:dyDescent="0.25">
      <c r="A26" s="1"/>
      <c r="B26" s="6"/>
      <c r="C26" s="6"/>
      <c r="D26" s="6"/>
    </row>
    <row r="27" spans="1:7" x14ac:dyDescent="0.25">
      <c r="A27" s="23"/>
      <c r="B27" s="25"/>
      <c r="C27" s="25"/>
      <c r="D27" s="25"/>
    </row>
    <row r="28" spans="1:7" x14ac:dyDescent="0.25">
      <c r="A28" s="23"/>
      <c r="B28" s="25"/>
      <c r="C28" s="25"/>
      <c r="D28" s="25"/>
    </row>
    <row r="29" spans="1:7" x14ac:dyDescent="0.25">
      <c r="A29" s="23"/>
      <c r="B29" s="25"/>
      <c r="C29" s="25"/>
      <c r="D29" s="25"/>
    </row>
    <row r="30" spans="1:7" x14ac:dyDescent="0.25">
      <c r="A30" s="23"/>
      <c r="B30" s="25"/>
      <c r="C30" s="25"/>
      <c r="D30" s="25"/>
    </row>
    <row r="31" spans="1:7" x14ac:dyDescent="0.25">
      <c r="A31" s="23"/>
      <c r="B31" s="25"/>
      <c r="C31" s="25"/>
      <c r="D31" s="25"/>
    </row>
    <row r="32" spans="1:7" x14ac:dyDescent="0.25">
      <c r="A32" s="23"/>
      <c r="B32" s="25"/>
      <c r="C32" s="25"/>
      <c r="D32" s="25"/>
    </row>
    <row r="33" spans="1:4" x14ac:dyDescent="0.25">
      <c r="A33" s="23"/>
      <c r="B33" s="25"/>
      <c r="C33" s="25"/>
      <c r="D33" s="25"/>
    </row>
    <row r="34" spans="1:4" s="7" customFormat="1" x14ac:dyDescent="0.25">
      <c r="A34" s="20"/>
      <c r="B34" s="26"/>
      <c r="C34" s="26"/>
      <c r="D34" s="26"/>
    </row>
    <row r="36" spans="1:4" x14ac:dyDescent="0.25">
      <c r="A36" s="1"/>
    </row>
    <row r="37" spans="1:4" x14ac:dyDescent="0.25">
      <c r="A37" s="1"/>
      <c r="B37" s="6"/>
      <c r="C37" s="6"/>
      <c r="D37" s="6"/>
    </row>
    <row r="38" spans="1:4" x14ac:dyDescent="0.25">
      <c r="B38" s="23"/>
      <c r="C38" s="25"/>
      <c r="D38" s="25"/>
    </row>
    <row r="39" spans="1:4" x14ac:dyDescent="0.25">
      <c r="B39" s="23"/>
      <c r="C39" s="25"/>
      <c r="D39" s="25"/>
    </row>
    <row r="40" spans="1:4" x14ac:dyDescent="0.25">
      <c r="B40" s="23"/>
      <c r="C40" s="25"/>
      <c r="D40" s="25"/>
    </row>
    <row r="41" spans="1:4" x14ac:dyDescent="0.25">
      <c r="B41" s="23"/>
      <c r="C41" s="25"/>
      <c r="D41" s="25"/>
    </row>
    <row r="42" spans="1:4" x14ac:dyDescent="0.25">
      <c r="B42" s="23"/>
      <c r="C42" s="25"/>
      <c r="D42" s="25"/>
    </row>
    <row r="43" spans="1:4" x14ac:dyDescent="0.25">
      <c r="B43" s="23"/>
      <c r="C43" s="25"/>
      <c r="D43" s="25"/>
    </row>
    <row r="44" spans="1:4" x14ac:dyDescent="0.25">
      <c r="B44" s="23"/>
      <c r="C44" s="25"/>
      <c r="D44" s="25"/>
    </row>
    <row r="45" spans="1:4" s="7" customFormat="1" x14ac:dyDescent="0.25">
      <c r="A45" s="17"/>
      <c r="B45" s="16"/>
      <c r="C45" s="26"/>
      <c r="D45" s="26"/>
    </row>
    <row r="46" spans="1:4" x14ac:dyDescent="0.25">
      <c r="A46" s="19"/>
      <c r="B46" s="18"/>
    </row>
    <row r="47" spans="1:4" x14ac:dyDescent="0.25">
      <c r="A47" s="1"/>
    </row>
    <row r="48" spans="1:4" x14ac:dyDescent="0.25">
      <c r="A48" s="1"/>
      <c r="B48" s="6"/>
      <c r="C48" s="6"/>
      <c r="D48" s="6"/>
    </row>
    <row r="49" spans="1:4" x14ac:dyDescent="0.25">
      <c r="B49" s="22"/>
      <c r="C49" s="25"/>
      <c r="D49" s="25"/>
    </row>
    <row r="50" spans="1:4" x14ac:dyDescent="0.25">
      <c r="B50" s="23"/>
      <c r="C50" s="25"/>
      <c r="D50" s="25"/>
    </row>
    <row r="51" spans="1:4" x14ac:dyDescent="0.25">
      <c r="B51" s="23"/>
      <c r="C51" s="25"/>
      <c r="D51" s="25"/>
    </row>
    <row r="52" spans="1:4" x14ac:dyDescent="0.25">
      <c r="B52" s="23"/>
      <c r="C52" s="25"/>
      <c r="D52" s="25"/>
    </row>
    <row r="53" spans="1:4" x14ac:dyDescent="0.25">
      <c r="B53" s="23"/>
      <c r="C53" s="25"/>
      <c r="D53" s="25"/>
    </row>
    <row r="54" spans="1:4" x14ac:dyDescent="0.25">
      <c r="B54" s="23"/>
      <c r="C54" s="25"/>
      <c r="D54" s="25"/>
    </row>
    <row r="55" spans="1:4" x14ac:dyDescent="0.25">
      <c r="B55" s="23"/>
      <c r="C55" s="25"/>
      <c r="D55" s="25"/>
    </row>
    <row r="56" spans="1:4" s="7" customFormat="1" x14ac:dyDescent="0.25">
      <c r="A56" s="20"/>
      <c r="B56" s="24"/>
      <c r="C56" s="26"/>
      <c r="D56" s="26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12">
    <pageSetUpPr fitToPage="1"/>
  </sheetPr>
  <dimension ref="A1:U9"/>
  <sheetViews>
    <sheetView workbookViewId="0"/>
  </sheetViews>
  <sheetFormatPr baseColWidth="10" defaultColWidth="11.42578125" defaultRowHeight="15" x14ac:dyDescent="0.25"/>
  <cols>
    <col min="1" max="1" width="14.42578125" customWidth="1"/>
    <col min="2" max="16" width="5.5703125" bestFit="1" customWidth="1"/>
    <col min="17" max="17" width="6.5703125" customWidth="1"/>
    <col min="18" max="18" width="7.28515625" customWidth="1"/>
    <col min="19" max="19" width="7.5703125" customWidth="1"/>
    <col min="20" max="20" width="6.85546875" customWidth="1"/>
    <col min="21" max="21" width="7.140625" customWidth="1"/>
  </cols>
  <sheetData>
    <row r="1" spans="1:21" ht="18.75" x14ac:dyDescent="0.25">
      <c r="A1" s="35" t="s">
        <v>103</v>
      </c>
      <c r="U1" s="32"/>
    </row>
    <row r="2" spans="1:21" ht="18.75" x14ac:dyDescent="0.25">
      <c r="A2" s="35"/>
      <c r="U2" s="32"/>
    </row>
    <row r="3" spans="1:21" x14ac:dyDescent="0.25">
      <c r="A3" s="35"/>
      <c r="B3">
        <v>2002</v>
      </c>
      <c r="C3">
        <v>2003</v>
      </c>
      <c r="D3">
        <v>2004</v>
      </c>
      <c r="E3">
        <v>2005</v>
      </c>
      <c r="F3">
        <v>2006</v>
      </c>
      <c r="G3">
        <v>2007</v>
      </c>
      <c r="H3">
        <v>2008</v>
      </c>
      <c r="I3">
        <v>2009</v>
      </c>
      <c r="J3">
        <v>2010</v>
      </c>
      <c r="K3">
        <v>2011</v>
      </c>
      <c r="L3">
        <v>2012</v>
      </c>
      <c r="M3">
        <v>2013</v>
      </c>
      <c r="N3">
        <v>2014</v>
      </c>
      <c r="O3">
        <v>2015</v>
      </c>
      <c r="P3">
        <v>2016</v>
      </c>
      <c r="Q3">
        <v>2017</v>
      </c>
      <c r="R3">
        <v>2018</v>
      </c>
      <c r="S3">
        <v>2019</v>
      </c>
      <c r="T3">
        <v>2020</v>
      </c>
      <c r="U3">
        <v>2021</v>
      </c>
    </row>
    <row r="4" spans="1:21" x14ac:dyDescent="0.25">
      <c r="A4" s="8" t="s">
        <v>15</v>
      </c>
      <c r="B4" s="2">
        <v>100</v>
      </c>
      <c r="C4" s="2">
        <v>106.24841913740337</v>
      </c>
      <c r="D4" s="2">
        <v>114.5295504290264</v>
      </c>
      <c r="E4" s="2">
        <v>114.36215238910468</v>
      </c>
      <c r="F4" s="2">
        <v>122.20144359609912</v>
      </c>
      <c r="G4" s="2">
        <v>125.46502719443053</v>
      </c>
      <c r="H4" s="2">
        <v>136.02029010173587</v>
      </c>
      <c r="I4" s="2">
        <v>145.27771149506896</v>
      </c>
      <c r="J4" s="2">
        <v>136.06509352068494</v>
      </c>
      <c r="K4" s="2">
        <v>123.46716323010867</v>
      </c>
      <c r="L4" s="2">
        <v>115.66863824658486</v>
      </c>
      <c r="M4" s="2">
        <v>116.60120229227925</v>
      </c>
      <c r="N4" s="2">
        <v>117.48694554438215</v>
      </c>
      <c r="O4" s="2">
        <v>125.91824495758073</v>
      </c>
      <c r="P4" s="2">
        <v>125.37182910897444</v>
      </c>
      <c r="Q4" s="2">
        <v>125.77077793875047</v>
      </c>
      <c r="R4" s="15">
        <v>128.28062665339536</v>
      </c>
      <c r="S4" s="2">
        <v>133.57400889684362</v>
      </c>
      <c r="T4" s="15">
        <v>145.02191535939639</v>
      </c>
      <c r="U4" s="15">
        <v>142.33032001974749</v>
      </c>
    </row>
    <row r="5" spans="1:21" x14ac:dyDescent="0.25">
      <c r="A5" s="8" t="s">
        <v>100</v>
      </c>
      <c r="B5" s="10">
        <v>100</v>
      </c>
      <c r="C5" s="10">
        <v>108.50065225795854</v>
      </c>
      <c r="D5" s="10">
        <v>114.11221505433046</v>
      </c>
      <c r="E5" s="10">
        <v>120.39876373241241</v>
      </c>
      <c r="F5" s="10">
        <v>128.56835322235051</v>
      </c>
      <c r="G5" s="10">
        <v>134.12016503430073</v>
      </c>
      <c r="H5" s="10">
        <v>147.17178988501865</v>
      </c>
      <c r="I5" s="10">
        <v>155.6996564500038</v>
      </c>
      <c r="J5" s="10">
        <v>148.98390104942609</v>
      </c>
      <c r="K5" s="10">
        <v>142.35813388541143</v>
      </c>
      <c r="L5" s="10">
        <v>130.58412530436249</v>
      </c>
      <c r="M5" s="10">
        <v>125.56621292853004</v>
      </c>
      <c r="N5" s="10">
        <v>127.47266603981906</v>
      </c>
      <c r="O5" s="10">
        <v>135.6153535711023</v>
      </c>
      <c r="P5" s="10">
        <v>135.14511948858146</v>
      </c>
      <c r="Q5" s="10">
        <v>137.80566468978444</v>
      </c>
      <c r="R5" s="15">
        <v>141.70913021817921</v>
      </c>
      <c r="S5" s="10">
        <v>148.81030592006422</v>
      </c>
      <c r="T5" s="15">
        <v>164.87597437814554</v>
      </c>
      <c r="U5" s="15">
        <v>162.73585153052716</v>
      </c>
    </row>
    <row r="9" spans="1:21" x14ac:dyDescent="0.25">
      <c r="G9" s="10">
        <f>G5-G4</f>
        <v>8.6551378398701928</v>
      </c>
      <c r="H9" s="10">
        <f t="shared" ref="H9:S9" si="0">H5-H4</f>
        <v>11.151499783282787</v>
      </c>
      <c r="I9" s="10">
        <f t="shared" si="0"/>
        <v>10.421944954934844</v>
      </c>
      <c r="J9" s="10">
        <f t="shared" si="0"/>
        <v>12.918807528741155</v>
      </c>
      <c r="K9" s="10">
        <f t="shared" si="0"/>
        <v>18.890970655302766</v>
      </c>
      <c r="L9" s="10">
        <f t="shared" si="0"/>
        <v>14.915487057777625</v>
      </c>
      <c r="M9" s="10">
        <f t="shared" si="0"/>
        <v>8.9650106362507813</v>
      </c>
      <c r="N9" s="10">
        <f t="shared" si="0"/>
        <v>9.9857204954369081</v>
      </c>
      <c r="O9" s="10">
        <f t="shared" si="0"/>
        <v>9.6971086135215785</v>
      </c>
      <c r="P9" s="10">
        <f t="shared" si="0"/>
        <v>9.773290379607019</v>
      </c>
      <c r="Q9" s="10">
        <f t="shared" si="0"/>
        <v>12.034886751033966</v>
      </c>
      <c r="R9" s="10">
        <f t="shared" si="0"/>
        <v>13.428503564783853</v>
      </c>
      <c r="S9" s="10">
        <f t="shared" si="0"/>
        <v>15.236297023220601</v>
      </c>
    </row>
  </sheetData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13"/>
  <dimension ref="A1:H22"/>
  <sheetViews>
    <sheetView workbookViewId="0">
      <selection activeCell="C12" sqref="C12"/>
    </sheetView>
  </sheetViews>
  <sheetFormatPr baseColWidth="10" defaultColWidth="11.42578125" defaultRowHeight="15" x14ac:dyDescent="0.25"/>
  <cols>
    <col min="3" max="3" width="14.42578125" customWidth="1"/>
  </cols>
  <sheetData>
    <row r="1" spans="1:8" x14ac:dyDescent="0.25">
      <c r="C1" s="35" t="s">
        <v>85</v>
      </c>
      <c r="G1" s="111" t="s">
        <v>104</v>
      </c>
    </row>
    <row r="2" spans="1:8" x14ac:dyDescent="0.25">
      <c r="A2" s="7" t="s">
        <v>13</v>
      </c>
      <c r="B2" s="7" t="s">
        <v>74</v>
      </c>
      <c r="D2">
        <v>2002</v>
      </c>
      <c r="E2">
        <v>2021</v>
      </c>
    </row>
    <row r="3" spans="1:8" x14ac:dyDescent="0.25">
      <c r="A3" s="15">
        <v>1212.3718541327005</v>
      </c>
      <c r="B3" s="15">
        <v>1761.4616115654849</v>
      </c>
      <c r="C3" s="8" t="s">
        <v>10</v>
      </c>
      <c r="D3" s="10">
        <v>1370.881918769652</v>
      </c>
      <c r="E3" s="3">
        <v>2038.7885238797044</v>
      </c>
      <c r="H3" s="8"/>
    </row>
    <row r="4" spans="1:8" x14ac:dyDescent="0.25">
      <c r="A4" s="15">
        <v>1212.3718541327005</v>
      </c>
      <c r="B4" s="15">
        <v>1761.4616115654849</v>
      </c>
      <c r="C4" s="8" t="s">
        <v>2</v>
      </c>
      <c r="D4" s="10">
        <v>1315.9358332364654</v>
      </c>
      <c r="E4" s="3">
        <v>1959.7481066231005</v>
      </c>
      <c r="H4" s="8"/>
    </row>
    <row r="5" spans="1:8" x14ac:dyDescent="0.25">
      <c r="A5" s="15">
        <v>1212.3718541327005</v>
      </c>
      <c r="B5" s="15">
        <v>1761.4616115654849</v>
      </c>
      <c r="C5" s="8" t="s">
        <v>9</v>
      </c>
      <c r="D5" s="10">
        <v>1413.5052012892622</v>
      </c>
      <c r="E5" s="3">
        <v>1927.2640046588476</v>
      </c>
    </row>
    <row r="6" spans="1:8" x14ac:dyDescent="0.25">
      <c r="A6" s="15">
        <v>1212.3718541327005</v>
      </c>
      <c r="B6" s="15">
        <v>1761.4616115654849</v>
      </c>
      <c r="C6" s="8" t="s">
        <v>8</v>
      </c>
      <c r="D6" s="10">
        <v>1182.8168729242957</v>
      </c>
      <c r="E6" s="3">
        <v>1906.3092699833931</v>
      </c>
      <c r="H6" s="8"/>
    </row>
    <row r="7" spans="1:8" x14ac:dyDescent="0.25">
      <c r="A7" s="15">
        <v>1212.3718541327005</v>
      </c>
      <c r="B7" s="15">
        <v>1761.4616115654849</v>
      </c>
      <c r="C7" s="8" t="s">
        <v>17</v>
      </c>
      <c r="D7" s="10">
        <v>1270.1509901649624</v>
      </c>
      <c r="E7" s="3">
        <v>1886.7234359474025</v>
      </c>
      <c r="H7" s="8"/>
    </row>
    <row r="8" spans="1:8" x14ac:dyDescent="0.25">
      <c r="A8" s="15">
        <v>1212.3718541327005</v>
      </c>
      <c r="B8" s="15">
        <v>1761.4616115654849</v>
      </c>
      <c r="C8" s="8" t="s">
        <v>16</v>
      </c>
      <c r="D8" s="10">
        <v>1197.2019438475486</v>
      </c>
      <c r="E8" s="3">
        <v>1876.3265555286539</v>
      </c>
      <c r="H8" s="8"/>
    </row>
    <row r="9" spans="1:8" x14ac:dyDescent="0.25">
      <c r="A9" s="15">
        <v>1212.3718541327005</v>
      </c>
      <c r="B9" s="15">
        <v>1761.4616115654849</v>
      </c>
      <c r="C9" s="8" t="s">
        <v>1</v>
      </c>
      <c r="D9" s="10">
        <v>1280.9303558642989</v>
      </c>
      <c r="E9" s="3">
        <v>1874.9809292975842</v>
      </c>
    </row>
    <row r="10" spans="1:8" x14ac:dyDescent="0.25">
      <c r="A10" s="15">
        <v>1212.3718541327005</v>
      </c>
      <c r="B10" s="15">
        <v>1761.4616115654849</v>
      </c>
      <c r="C10" s="8" t="s">
        <v>5</v>
      </c>
      <c r="D10" s="10">
        <v>1397.5112944694026</v>
      </c>
      <c r="E10" s="3">
        <v>1862.9714957733611</v>
      </c>
      <c r="H10" s="8"/>
    </row>
    <row r="11" spans="1:8" x14ac:dyDescent="0.25">
      <c r="A11" s="15">
        <v>1212.3718541327005</v>
      </c>
      <c r="B11" s="15">
        <v>1761.4616115654849</v>
      </c>
      <c r="C11" s="8" t="s">
        <v>6</v>
      </c>
      <c r="D11" s="10">
        <v>1221.5969191622821</v>
      </c>
      <c r="E11" s="3">
        <v>1805.4810473088748</v>
      </c>
      <c r="H11" s="8"/>
    </row>
    <row r="12" spans="1:8" x14ac:dyDescent="0.25">
      <c r="A12" s="15">
        <v>1212.3718541327005</v>
      </c>
      <c r="B12" s="15">
        <v>1761.4616115654849</v>
      </c>
      <c r="C12" s="120" t="s">
        <v>22</v>
      </c>
      <c r="D12" s="10">
        <v>1189.6988123638218</v>
      </c>
      <c r="E12" s="3">
        <v>1790.754742725519</v>
      </c>
      <c r="H12" s="8"/>
    </row>
    <row r="13" spans="1:8" x14ac:dyDescent="0.25">
      <c r="A13" s="15">
        <v>1212.3718541327005</v>
      </c>
      <c r="B13" s="15">
        <v>1761.4616115654849</v>
      </c>
      <c r="C13" s="8" t="s">
        <v>4</v>
      </c>
      <c r="D13" s="10">
        <v>1238.3987664339356</v>
      </c>
      <c r="E13" s="3">
        <v>1790.2125532963562</v>
      </c>
    </row>
    <row r="14" spans="1:8" s="7" customFormat="1" x14ac:dyDescent="0.25">
      <c r="A14" s="15">
        <v>1212.3718541327005</v>
      </c>
      <c r="B14" s="15">
        <v>1761.4616115654849</v>
      </c>
      <c r="C14" s="8" t="s">
        <v>61</v>
      </c>
      <c r="D14" s="10">
        <v>1226.4489738297427</v>
      </c>
      <c r="E14" s="3">
        <v>1772.628451504409</v>
      </c>
      <c r="H14" s="8"/>
    </row>
    <row r="15" spans="1:8" x14ac:dyDescent="0.25">
      <c r="A15" s="15">
        <v>1212.3718541327005</v>
      </c>
      <c r="B15" s="15">
        <v>1761.4616115654849</v>
      </c>
      <c r="C15" s="8" t="s">
        <v>3</v>
      </c>
      <c r="D15" s="10">
        <v>1083.4782986991911</v>
      </c>
      <c r="E15" s="3">
        <v>1709.4972727919051</v>
      </c>
      <c r="H15" s="8"/>
    </row>
    <row r="16" spans="1:8" x14ac:dyDescent="0.25">
      <c r="A16" s="15">
        <v>1212.3718541327005</v>
      </c>
      <c r="B16" s="15">
        <v>1761.4616115654849</v>
      </c>
      <c r="C16" s="8" t="s">
        <v>49</v>
      </c>
      <c r="D16" s="10">
        <v>1143.4219289947002</v>
      </c>
      <c r="E16" s="3">
        <v>1654.3276606648515</v>
      </c>
    </row>
    <row r="17" spans="1:8" x14ac:dyDescent="0.25">
      <c r="A17" s="15">
        <v>1212.3718541327005</v>
      </c>
      <c r="B17" s="15">
        <v>1761.4616115654849</v>
      </c>
      <c r="C17" s="8" t="s">
        <v>48</v>
      </c>
      <c r="D17" s="10">
        <v>1248.3263899607261</v>
      </c>
      <c r="E17" s="3">
        <v>1638.8927808040128</v>
      </c>
      <c r="H17" s="8"/>
    </row>
    <row r="18" spans="1:8" x14ac:dyDescent="0.25">
      <c r="A18" s="15">
        <v>1212.3718541327005</v>
      </c>
      <c r="B18" s="15">
        <v>1761.4616115654849</v>
      </c>
      <c r="C18" s="8" t="s">
        <v>11</v>
      </c>
      <c r="D18" s="10">
        <v>983.46512637882142</v>
      </c>
      <c r="E18" s="3">
        <v>1539.5895659566315</v>
      </c>
      <c r="H18" s="8"/>
    </row>
    <row r="19" spans="1:8" x14ac:dyDescent="0.25">
      <c r="A19" s="15">
        <v>1212.3718541327005</v>
      </c>
      <c r="B19" s="15">
        <v>1761.4616115654849</v>
      </c>
      <c r="C19" s="8" t="s">
        <v>7</v>
      </c>
      <c r="D19" s="10">
        <v>1101.5297504193973</v>
      </c>
      <c r="E19" s="3">
        <v>1533.4443174290059</v>
      </c>
      <c r="H19" s="8"/>
    </row>
    <row r="20" spans="1:8" x14ac:dyDescent="0.25">
      <c r="A20" s="15">
        <v>1212.3718541327005</v>
      </c>
      <c r="B20" s="15">
        <v>1761.4616115654849</v>
      </c>
      <c r="C20" s="8" t="s">
        <v>0</v>
      </c>
      <c r="D20" s="10">
        <v>1130.8022182021632</v>
      </c>
      <c r="E20" s="3">
        <v>1491.6371876788967</v>
      </c>
      <c r="H20" s="8"/>
    </row>
    <row r="21" spans="1:8" x14ac:dyDescent="0.25">
      <c r="A21" s="15">
        <v>1212.3718541327005</v>
      </c>
      <c r="B21" s="15">
        <v>1761.4616115654849</v>
      </c>
      <c r="C21" s="8" t="s">
        <v>12</v>
      </c>
      <c r="D21" s="10">
        <v>1038.9636335106381</v>
      </c>
      <c r="E21" s="3">
        <v>1455.8332872329327</v>
      </c>
      <c r="H21" s="8"/>
    </row>
    <row r="22" spans="1:8" s="13" customFormat="1" x14ac:dyDescent="0.25"/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14"/>
  <dimension ref="A1:I48"/>
  <sheetViews>
    <sheetView workbookViewId="0">
      <selection activeCell="A15" sqref="A15"/>
    </sheetView>
  </sheetViews>
  <sheetFormatPr baseColWidth="10" defaultColWidth="11.42578125" defaultRowHeight="15" x14ac:dyDescent="0.25"/>
  <cols>
    <col min="2" max="3" width="12.28515625" customWidth="1"/>
  </cols>
  <sheetData>
    <row r="1" spans="1:9" ht="18.75" x14ac:dyDescent="0.3">
      <c r="A1" s="35" t="s">
        <v>86</v>
      </c>
      <c r="F1" s="34"/>
    </row>
    <row r="2" spans="1:9" x14ac:dyDescent="0.25">
      <c r="B2" s="123">
        <v>2020</v>
      </c>
      <c r="C2" s="123"/>
      <c r="D2" s="123"/>
    </row>
    <row r="3" spans="1:9" s="36" customFormat="1" ht="45" x14ac:dyDescent="0.25">
      <c r="B3" s="36" t="s">
        <v>23</v>
      </c>
      <c r="C3" s="36" t="s">
        <v>24</v>
      </c>
      <c r="D3" s="36" t="s">
        <v>14</v>
      </c>
    </row>
    <row r="4" spans="1:9" x14ac:dyDescent="0.25">
      <c r="A4" s="8" t="s">
        <v>12</v>
      </c>
      <c r="B4" s="15">
        <v>0.16312948501278265</v>
      </c>
      <c r="C4" s="15">
        <v>0.13290116482542325</v>
      </c>
      <c r="D4" s="10">
        <v>0.15323885206225918</v>
      </c>
      <c r="E4" s="8"/>
      <c r="I4" s="8"/>
    </row>
    <row r="5" spans="1:9" x14ac:dyDescent="0.25">
      <c r="A5" s="8" t="s">
        <v>11</v>
      </c>
      <c r="B5" s="15">
        <v>0.16615753424160054</v>
      </c>
      <c r="C5" s="15">
        <v>0.14375288198322006</v>
      </c>
      <c r="D5" s="10">
        <v>0.16033205692133198</v>
      </c>
      <c r="E5" s="8"/>
      <c r="I5" s="8"/>
    </row>
    <row r="6" spans="1:9" x14ac:dyDescent="0.25">
      <c r="A6" s="8" t="s">
        <v>48</v>
      </c>
      <c r="B6" s="15">
        <v>0.68620160309597356</v>
      </c>
      <c r="C6" s="15">
        <v>0.71526463999286904</v>
      </c>
      <c r="D6" s="10">
        <v>0.65317236111515509</v>
      </c>
      <c r="E6" s="8"/>
    </row>
    <row r="7" spans="1:9" x14ac:dyDescent="0.25">
      <c r="A7" s="8" t="s">
        <v>5</v>
      </c>
      <c r="B7" s="15">
        <v>1.2446356542077195</v>
      </c>
      <c r="C7" s="15">
        <v>1.3305226839753979</v>
      </c>
      <c r="D7" s="10">
        <v>1.3489003987082342</v>
      </c>
      <c r="I7" s="8"/>
    </row>
    <row r="8" spans="1:9" x14ac:dyDescent="0.25">
      <c r="A8" s="8" t="s">
        <v>9</v>
      </c>
      <c r="B8" s="15">
        <v>1.4131178951035079</v>
      </c>
      <c r="C8" s="15">
        <v>1.4089599364718008</v>
      </c>
      <c r="D8" s="10">
        <v>1.5715523547983845</v>
      </c>
      <c r="E8" s="8"/>
      <c r="I8" s="8"/>
    </row>
    <row r="9" spans="1:9" x14ac:dyDescent="0.25">
      <c r="A9" s="8" t="s">
        <v>3</v>
      </c>
      <c r="B9" s="15">
        <v>2.5035356309655659</v>
      </c>
      <c r="C9" s="15">
        <v>2.2330526710889784</v>
      </c>
      <c r="D9" s="10">
        <v>2.4693498580213822</v>
      </c>
      <c r="E9" s="8"/>
      <c r="I9" s="8"/>
    </row>
    <row r="10" spans="1:9" x14ac:dyDescent="0.25">
      <c r="A10" s="8" t="s">
        <v>17</v>
      </c>
      <c r="B10" s="15">
        <v>2.267713807154403</v>
      </c>
      <c r="C10" s="15">
        <v>2.4170042992737573</v>
      </c>
      <c r="D10" s="10">
        <v>2.4234243547811807</v>
      </c>
      <c r="I10" s="8"/>
    </row>
    <row r="11" spans="1:9" x14ac:dyDescent="0.25">
      <c r="A11" s="8" t="s">
        <v>2</v>
      </c>
      <c r="B11" s="15">
        <v>2.2204245045525934</v>
      </c>
      <c r="C11" s="15">
        <v>2.5850439586732317</v>
      </c>
      <c r="D11" s="10">
        <v>2.4758211497729663</v>
      </c>
      <c r="E11" s="8"/>
    </row>
    <row r="12" spans="1:9" x14ac:dyDescent="0.25">
      <c r="A12" s="8" t="s">
        <v>8</v>
      </c>
      <c r="B12" s="15">
        <v>3.2410523425599016</v>
      </c>
      <c r="C12" s="15">
        <v>2.923797550897715</v>
      </c>
      <c r="D12" s="10">
        <v>3.4399794220984212</v>
      </c>
      <c r="E12" s="8"/>
      <c r="I12" s="8"/>
    </row>
    <row r="13" spans="1:9" x14ac:dyDescent="0.25">
      <c r="A13" s="8" t="s">
        <v>1</v>
      </c>
      <c r="B13" s="15">
        <v>2.8805137410259487</v>
      </c>
      <c r="C13" s="15">
        <v>3.0275452802742677</v>
      </c>
      <c r="D13" s="10">
        <v>3.0274521993836769</v>
      </c>
      <c r="I13" s="8"/>
    </row>
    <row r="14" spans="1:9" x14ac:dyDescent="0.25">
      <c r="A14" s="8" t="s">
        <v>4</v>
      </c>
      <c r="B14" s="15">
        <v>4.486334447363884</v>
      </c>
      <c r="C14" s="15">
        <v>4.0996066869557497</v>
      </c>
      <c r="D14" s="10">
        <v>4.6750758661603244</v>
      </c>
      <c r="E14" s="8"/>
    </row>
    <row r="15" spans="1:9" s="7" customFormat="1" x14ac:dyDescent="0.25">
      <c r="A15" s="8" t="s">
        <v>22</v>
      </c>
      <c r="B15" s="15">
        <v>4.2592908605732296</v>
      </c>
      <c r="C15" s="15">
        <v>4.3400205994479846</v>
      </c>
      <c r="D15" s="2">
        <v>4.4683812327280181</v>
      </c>
      <c r="E15" s="8"/>
      <c r="I15" s="8"/>
    </row>
    <row r="16" spans="1:9" x14ac:dyDescent="0.25">
      <c r="A16" s="8" t="s">
        <v>10</v>
      </c>
      <c r="B16" s="15">
        <v>4.8832972785551219</v>
      </c>
      <c r="C16" s="15">
        <v>5.1792500904033902</v>
      </c>
      <c r="D16" s="10">
        <v>5.5736071585479294</v>
      </c>
      <c r="E16" s="8"/>
      <c r="I16" s="8"/>
    </row>
    <row r="17" spans="1:9" x14ac:dyDescent="0.25">
      <c r="A17" s="8" t="s">
        <v>16</v>
      </c>
      <c r="B17" s="15">
        <v>5.0891662743189041</v>
      </c>
      <c r="C17" s="15">
        <v>5.8750078710252982</v>
      </c>
      <c r="D17" s="10">
        <v>5.7382122828574236</v>
      </c>
      <c r="E17" s="8"/>
    </row>
    <row r="18" spans="1:9" x14ac:dyDescent="0.25">
      <c r="A18" s="8" t="s">
        <v>61</v>
      </c>
      <c r="B18" s="27">
        <v>5.7715568859656452</v>
      </c>
      <c r="C18" s="27">
        <v>6.5372077523976806</v>
      </c>
      <c r="D18" s="10">
        <v>5.9174575813589705</v>
      </c>
      <c r="I18" s="8"/>
    </row>
    <row r="19" spans="1:9" x14ac:dyDescent="0.25">
      <c r="A19" s="8" t="s">
        <v>49</v>
      </c>
      <c r="B19" s="15">
        <v>10.358018285192578</v>
      </c>
      <c r="C19" s="15">
        <v>10.34283460386952</v>
      </c>
      <c r="D19" s="10">
        <v>10.287592606080514</v>
      </c>
      <c r="I19" s="8"/>
    </row>
    <row r="20" spans="1:9" x14ac:dyDescent="0.25">
      <c r="A20" s="8" t="s">
        <v>7</v>
      </c>
      <c r="B20" s="15">
        <v>14.589327225882027</v>
      </c>
      <c r="C20" s="15">
        <v>13.708910969444272</v>
      </c>
      <c r="D20" s="10">
        <v>12.982798182850653</v>
      </c>
      <c r="E20" s="8"/>
      <c r="I20" s="8"/>
    </row>
    <row r="21" spans="1:9" x14ac:dyDescent="0.25">
      <c r="A21" s="8" t="s">
        <v>6</v>
      </c>
      <c r="B21" s="15">
        <v>15.930066003396457</v>
      </c>
      <c r="C21" s="15">
        <v>16.01110127690103</v>
      </c>
      <c r="D21" s="10">
        <v>17.357252582882424</v>
      </c>
      <c r="E21" s="8"/>
      <c r="I21" s="8"/>
    </row>
    <row r="22" spans="1:9" x14ac:dyDescent="0.25">
      <c r="A22" s="8" t="s">
        <v>0</v>
      </c>
      <c r="B22" s="15">
        <v>17.84646054083214</v>
      </c>
      <c r="C22" s="15">
        <v>16.988215082098414</v>
      </c>
      <c r="D22" s="10">
        <v>15.276399498870735</v>
      </c>
      <c r="E22" s="8"/>
      <c r="I22" s="8"/>
    </row>
    <row r="23" spans="1:9" s="7" customFormat="1" x14ac:dyDescent="0.25">
      <c r="C23" s="10"/>
      <c r="D23" s="27"/>
    </row>
    <row r="27" spans="1:9" x14ac:dyDescent="0.25">
      <c r="B27" s="123"/>
      <c r="C27" s="123"/>
      <c r="D27" s="123"/>
    </row>
    <row r="29" spans="1:9" x14ac:dyDescent="0.25">
      <c r="A29" s="8"/>
      <c r="B29" s="15"/>
      <c r="C29" s="15"/>
      <c r="D29" s="15"/>
    </row>
    <row r="30" spans="1:9" x14ac:dyDescent="0.25">
      <c r="A30" s="8"/>
      <c r="B30" s="15"/>
      <c r="C30" s="15"/>
      <c r="D30" s="15"/>
    </row>
    <row r="31" spans="1:9" x14ac:dyDescent="0.25">
      <c r="A31" s="8"/>
      <c r="B31" s="15"/>
      <c r="C31" s="15"/>
      <c r="D31" s="15"/>
    </row>
    <row r="32" spans="1:9" x14ac:dyDescent="0.25">
      <c r="A32" s="8"/>
      <c r="B32" s="15"/>
      <c r="C32" s="15"/>
      <c r="D32" s="15"/>
    </row>
    <row r="33" spans="1:4" x14ac:dyDescent="0.25">
      <c r="A33" s="8"/>
      <c r="B33" s="27"/>
      <c r="C33" s="27"/>
      <c r="D33" s="27"/>
    </row>
    <row r="34" spans="1:4" x14ac:dyDescent="0.25">
      <c r="A34" s="8"/>
      <c r="B34" s="15"/>
      <c r="C34" s="15"/>
      <c r="D34" s="15"/>
    </row>
    <row r="35" spans="1:4" x14ac:dyDescent="0.25">
      <c r="A35" s="8"/>
      <c r="B35" s="15"/>
      <c r="C35" s="15"/>
      <c r="D35" s="15"/>
    </row>
    <row r="36" spans="1:4" x14ac:dyDescent="0.25">
      <c r="A36" s="8"/>
      <c r="B36" s="15"/>
      <c r="C36" s="15"/>
      <c r="D36" s="15"/>
    </row>
    <row r="37" spans="1:4" x14ac:dyDescent="0.25">
      <c r="A37" s="8"/>
      <c r="B37" s="15"/>
      <c r="C37" s="15"/>
      <c r="D37" s="15"/>
    </row>
    <row r="38" spans="1:4" x14ac:dyDescent="0.25">
      <c r="A38" s="8"/>
      <c r="B38" s="15"/>
      <c r="C38" s="15"/>
      <c r="D38" s="15"/>
    </row>
    <row r="39" spans="1:4" x14ac:dyDescent="0.25">
      <c r="A39" s="8"/>
      <c r="B39" s="15"/>
      <c r="C39" s="15"/>
      <c r="D39" s="15"/>
    </row>
    <row r="40" spans="1:4" x14ac:dyDescent="0.25">
      <c r="A40" s="8"/>
      <c r="B40" s="15"/>
      <c r="C40" s="15"/>
      <c r="D40" s="15"/>
    </row>
    <row r="41" spans="1:4" x14ac:dyDescent="0.25">
      <c r="A41" s="8"/>
      <c r="B41" s="15"/>
      <c r="C41" s="15"/>
      <c r="D41" s="15"/>
    </row>
    <row r="42" spans="1:4" x14ac:dyDescent="0.25">
      <c r="A42" s="8"/>
      <c r="B42" s="15"/>
      <c r="C42" s="15"/>
      <c r="D42" s="15"/>
    </row>
    <row r="43" spans="1:4" x14ac:dyDescent="0.25">
      <c r="A43" s="8"/>
      <c r="B43" s="27"/>
      <c r="C43" s="27"/>
      <c r="D43" s="27"/>
    </row>
    <row r="44" spans="1:4" x14ac:dyDescent="0.25">
      <c r="A44" s="8"/>
      <c r="B44" s="15"/>
      <c r="C44" s="15"/>
      <c r="D44" s="15"/>
    </row>
    <row r="45" spans="1:4" x14ac:dyDescent="0.25">
      <c r="A45" s="8"/>
      <c r="B45" s="15"/>
      <c r="C45" s="15"/>
      <c r="D45" s="15"/>
    </row>
    <row r="46" spans="1:4" x14ac:dyDescent="0.25">
      <c r="A46" s="8"/>
      <c r="B46" s="15"/>
      <c r="C46" s="15"/>
      <c r="D46" s="15"/>
    </row>
    <row r="47" spans="1:4" x14ac:dyDescent="0.25">
      <c r="A47" s="8"/>
      <c r="B47" s="15"/>
      <c r="C47" s="15"/>
      <c r="D47" s="15"/>
    </row>
    <row r="48" spans="1:4" x14ac:dyDescent="0.25">
      <c r="A48" s="7"/>
      <c r="B48" s="7"/>
      <c r="C48" s="10"/>
      <c r="D48" s="27"/>
    </row>
  </sheetData>
  <sortState xmlns:xlrd2="http://schemas.microsoft.com/office/spreadsheetml/2017/richdata2" ref="A76:D94">
    <sortCondition ref="B76:B94"/>
  </sortState>
  <mergeCells count="2">
    <mergeCell ref="B2:D2"/>
    <mergeCell ref="B27:D27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2">
    <pageSetUpPr fitToPage="1"/>
  </sheetPr>
  <dimension ref="A1:N71"/>
  <sheetViews>
    <sheetView topLeftCell="A5" workbookViewId="0">
      <selection activeCell="C6" sqref="C6"/>
    </sheetView>
  </sheetViews>
  <sheetFormatPr baseColWidth="10" defaultColWidth="11.42578125" defaultRowHeight="15" x14ac:dyDescent="0.25"/>
  <cols>
    <col min="1" max="1" width="11.42578125" customWidth="1"/>
    <col min="4" max="5" width="11.7109375" bestFit="1" customWidth="1"/>
  </cols>
  <sheetData>
    <row r="1" spans="3:11" x14ac:dyDescent="0.25">
      <c r="C1" s="35" t="s">
        <v>96</v>
      </c>
      <c r="G1" s="8"/>
      <c r="K1" s="35"/>
    </row>
    <row r="2" spans="3:11" x14ac:dyDescent="0.25">
      <c r="D2" s="7">
        <v>2002</v>
      </c>
      <c r="E2" s="7">
        <v>2021</v>
      </c>
      <c r="F2" s="7" t="s">
        <v>13</v>
      </c>
      <c r="G2" s="7" t="s">
        <v>74</v>
      </c>
      <c r="H2" s="7"/>
      <c r="I2" s="7"/>
    </row>
    <row r="3" spans="3:11" x14ac:dyDescent="0.25">
      <c r="C3" s="8" t="s">
        <v>17</v>
      </c>
      <c r="D3" s="30">
        <v>7.717040673306391</v>
      </c>
      <c r="E3" s="10">
        <v>9.9367659507621386</v>
      </c>
      <c r="F3" s="4">
        <v>5.0423112016959024</v>
      </c>
      <c r="G3" s="4">
        <v>7.422207685843996</v>
      </c>
      <c r="K3" s="8"/>
    </row>
    <row r="4" spans="3:11" x14ac:dyDescent="0.25">
      <c r="C4" s="8" t="s">
        <v>4</v>
      </c>
      <c r="D4" s="30">
        <v>5.237989628129391</v>
      </c>
      <c r="E4" s="10">
        <v>9.119544075289026</v>
      </c>
      <c r="F4" s="4">
        <v>5.0423112016959024</v>
      </c>
      <c r="G4" s="4">
        <v>7.422207685843996</v>
      </c>
      <c r="K4" s="8"/>
    </row>
    <row r="5" spans="3:11" x14ac:dyDescent="0.25">
      <c r="C5" s="8" t="s">
        <v>8</v>
      </c>
      <c r="D5" s="30">
        <v>5.4074232445533328</v>
      </c>
      <c r="E5" s="10">
        <v>8.9883242554600873</v>
      </c>
      <c r="F5" s="4">
        <v>5.0423112016959024</v>
      </c>
      <c r="G5" s="4">
        <v>7.422207685843996</v>
      </c>
      <c r="K5" s="8"/>
    </row>
    <row r="6" spans="3:11" x14ac:dyDescent="0.25">
      <c r="C6" s="8" t="s">
        <v>22</v>
      </c>
      <c r="D6" s="30">
        <v>5.7910628200204419</v>
      </c>
      <c r="E6" s="10">
        <v>8.679601259795275</v>
      </c>
      <c r="F6" s="4">
        <v>5.0423112016959024</v>
      </c>
      <c r="G6" s="4">
        <v>7.422207685843996</v>
      </c>
      <c r="K6" s="8"/>
    </row>
    <row r="7" spans="3:11" x14ac:dyDescent="0.25">
      <c r="C7" s="8" t="s">
        <v>2</v>
      </c>
      <c r="D7" s="30">
        <v>6.0214121331071055</v>
      </c>
      <c r="E7" s="10">
        <v>8.4587683945425898</v>
      </c>
      <c r="F7" s="4">
        <v>5.0423112016959024</v>
      </c>
      <c r="G7" s="4">
        <v>7.422207685843996</v>
      </c>
      <c r="K7" s="8"/>
    </row>
    <row r="8" spans="3:11" x14ac:dyDescent="0.25">
      <c r="C8" s="8" t="s">
        <v>5</v>
      </c>
      <c r="D8" s="30">
        <v>5.7226671195925141</v>
      </c>
      <c r="E8" s="10">
        <v>7.8644951076207876</v>
      </c>
      <c r="F8" s="4">
        <v>5.0423112016959024</v>
      </c>
      <c r="G8" s="4">
        <v>7.422207685843996</v>
      </c>
      <c r="K8" s="8"/>
    </row>
    <row r="9" spans="3:11" x14ac:dyDescent="0.25">
      <c r="C9" s="8" t="s">
        <v>0</v>
      </c>
      <c r="D9" s="30">
        <v>5.8174135542324725</v>
      </c>
      <c r="E9" s="10">
        <v>7.8618697033195764</v>
      </c>
      <c r="F9" s="4">
        <v>5.0423112016959024</v>
      </c>
      <c r="G9" s="4">
        <v>7.422207685843996</v>
      </c>
      <c r="K9" s="8"/>
    </row>
    <row r="10" spans="3:11" x14ac:dyDescent="0.25">
      <c r="C10" s="8" t="s">
        <v>12</v>
      </c>
      <c r="D10" s="30">
        <v>5.025656701556132</v>
      </c>
      <c r="E10" s="10">
        <v>7.8040520630008352</v>
      </c>
      <c r="F10" s="4">
        <v>5.0423112016959024</v>
      </c>
      <c r="G10" s="4">
        <v>7.422207685843996</v>
      </c>
      <c r="K10" s="8"/>
    </row>
    <row r="11" spans="3:11" x14ac:dyDescent="0.25">
      <c r="C11" s="8" t="s">
        <v>16</v>
      </c>
      <c r="D11" s="31">
        <v>5.1096740167774053</v>
      </c>
      <c r="E11" s="2">
        <v>7.6937715160146025</v>
      </c>
      <c r="F11" s="4">
        <v>5.0423112016959024</v>
      </c>
      <c r="G11" s="4">
        <v>7.422207685843996</v>
      </c>
      <c r="K11" s="8"/>
    </row>
    <row r="12" spans="3:11" x14ac:dyDescent="0.25">
      <c r="C12" s="8" t="s">
        <v>61</v>
      </c>
      <c r="D12" s="30">
        <v>6.0580715545927841</v>
      </c>
      <c r="E12" s="10">
        <v>7.5571307489947506</v>
      </c>
      <c r="F12" s="4">
        <v>5.0423112016959024</v>
      </c>
      <c r="G12" s="4">
        <v>7.422207685843996</v>
      </c>
      <c r="K12" s="8"/>
    </row>
    <row r="13" spans="3:11" x14ac:dyDescent="0.25">
      <c r="C13" s="8" t="s">
        <v>49</v>
      </c>
      <c r="D13" s="30">
        <v>4.6871516697278892</v>
      </c>
      <c r="E13" s="10">
        <v>7.4312234337051901</v>
      </c>
      <c r="F13" s="4">
        <v>5.0423112016959024</v>
      </c>
      <c r="G13" s="4">
        <v>7.422207685843996</v>
      </c>
      <c r="K13" s="8"/>
    </row>
    <row r="14" spans="3:11" s="7" customFormat="1" x14ac:dyDescent="0.25">
      <c r="C14" s="8" t="s">
        <v>11</v>
      </c>
      <c r="D14" s="30">
        <v>4.6947757996901984</v>
      </c>
      <c r="E14" s="10">
        <v>7.305549122812999</v>
      </c>
      <c r="F14" s="4">
        <v>5.0423112016959024</v>
      </c>
      <c r="G14" s="4">
        <v>7.422207685843996</v>
      </c>
      <c r="K14" s="8"/>
    </row>
    <row r="15" spans="3:11" x14ac:dyDescent="0.25">
      <c r="C15" s="8" t="s">
        <v>3</v>
      </c>
      <c r="D15" s="30">
        <v>3.6553676604925931</v>
      </c>
      <c r="E15" s="10">
        <v>6.6133232349621514</v>
      </c>
      <c r="F15" s="4">
        <v>5.0423112016959024</v>
      </c>
      <c r="G15" s="4">
        <v>7.422207685843996</v>
      </c>
      <c r="K15" s="8"/>
    </row>
    <row r="16" spans="3:11" x14ac:dyDescent="0.25">
      <c r="C16" s="8" t="s">
        <v>1</v>
      </c>
      <c r="D16" s="30">
        <v>4.6345866227808123</v>
      </c>
      <c r="E16" s="10">
        <v>6.5501300003161997</v>
      </c>
      <c r="F16" s="4">
        <v>5.0423112016959024</v>
      </c>
      <c r="G16" s="4">
        <v>7.422207685843996</v>
      </c>
      <c r="K16" s="8"/>
    </row>
    <row r="17" spans="1:14" x14ac:dyDescent="0.25">
      <c r="C17" s="8" t="s">
        <v>10</v>
      </c>
      <c r="D17" s="30">
        <v>4.3604018958394546</v>
      </c>
      <c r="E17" s="10">
        <v>6.2949539514518831</v>
      </c>
      <c r="F17" s="4">
        <v>5.0423112016959024</v>
      </c>
      <c r="G17" s="4">
        <v>7.422207685843996</v>
      </c>
      <c r="K17" s="8"/>
    </row>
    <row r="18" spans="1:14" x14ac:dyDescent="0.25">
      <c r="C18" s="8" t="s">
        <v>9</v>
      </c>
      <c r="D18" s="30">
        <v>4.3964388949462681</v>
      </c>
      <c r="E18" s="10">
        <v>6.2562869138444039</v>
      </c>
      <c r="F18" s="4">
        <v>5.0423112016959024</v>
      </c>
      <c r="G18" s="4">
        <v>7.422207685843996</v>
      </c>
      <c r="K18" s="8"/>
    </row>
    <row r="19" spans="1:14" x14ac:dyDescent="0.25">
      <c r="C19" s="8" t="s">
        <v>6</v>
      </c>
      <c r="D19" s="30">
        <v>3.899501590655889</v>
      </c>
      <c r="E19" s="10">
        <v>6.1096285466834637</v>
      </c>
      <c r="F19" s="4">
        <v>5.0423112016959024</v>
      </c>
      <c r="G19" s="4">
        <v>7.422207685843996</v>
      </c>
      <c r="K19" s="8"/>
    </row>
    <row r="20" spans="1:14" x14ac:dyDescent="0.25">
      <c r="C20" s="8" t="s">
        <v>48</v>
      </c>
      <c r="D20" s="30">
        <v>4.4043453857074217</v>
      </c>
      <c r="E20" s="10">
        <v>6.0843595497648275</v>
      </c>
      <c r="F20" s="4">
        <v>5.0423112016959024</v>
      </c>
      <c r="G20" s="4">
        <v>7.422207685843996</v>
      </c>
      <c r="K20" s="8"/>
    </row>
    <row r="21" spans="1:14" x14ac:dyDescent="0.25">
      <c r="C21" s="8" t="s">
        <v>7</v>
      </c>
      <c r="D21" s="30">
        <v>3.1644646572020321</v>
      </c>
      <c r="E21" s="10">
        <v>4.4121682026951392</v>
      </c>
      <c r="F21" s="4">
        <v>5.0423112016959024</v>
      </c>
      <c r="G21" s="4">
        <v>7.422207685843996</v>
      </c>
      <c r="K21" s="8"/>
    </row>
    <row r="22" spans="1:14" s="13" customFormat="1" x14ac:dyDescent="0.25"/>
    <row r="24" spans="1:14" ht="18.75" x14ac:dyDescent="0.25">
      <c r="I24" s="32"/>
    </row>
    <row r="25" spans="1:14" x14ac:dyDescent="0.25">
      <c r="C25" s="35" t="s">
        <v>97</v>
      </c>
      <c r="K25" s="35"/>
    </row>
    <row r="26" spans="1:14" x14ac:dyDescent="0.25">
      <c r="C26" s="7"/>
      <c r="D26" s="7">
        <v>2002</v>
      </c>
      <c r="E26" s="7">
        <v>2021</v>
      </c>
      <c r="F26" s="7" t="s">
        <v>13</v>
      </c>
      <c r="G26" s="7" t="s">
        <v>74</v>
      </c>
      <c r="H26" s="7"/>
      <c r="I26" s="7"/>
      <c r="J26" s="7"/>
      <c r="K26" s="7"/>
    </row>
    <row r="27" spans="1:14" x14ac:dyDescent="0.25">
      <c r="A27" s="11"/>
      <c r="B27" s="11"/>
      <c r="C27" s="8" t="s">
        <v>8</v>
      </c>
      <c r="D27" s="121">
        <v>42.423558779430493</v>
      </c>
      <c r="E27" s="121">
        <v>49.155782488815561</v>
      </c>
      <c r="F27" s="4">
        <v>38.566372329123787</v>
      </c>
      <c r="G27" s="4">
        <v>42.676350560650249</v>
      </c>
      <c r="H27" s="8"/>
      <c r="I27" s="8"/>
      <c r="J27" s="5"/>
      <c r="K27" s="8">
        <v>42.423558779430493</v>
      </c>
      <c r="L27" s="8">
        <v>49.155782488815561</v>
      </c>
      <c r="M27" s="8">
        <v>38.566372329123787</v>
      </c>
      <c r="N27" s="8">
        <v>42.676350560650249</v>
      </c>
    </row>
    <row r="28" spans="1:14" x14ac:dyDescent="0.25">
      <c r="A28" s="11"/>
      <c r="B28" s="11"/>
      <c r="C28" s="8" t="s">
        <v>16</v>
      </c>
      <c r="D28" s="121">
        <v>35.448338189104149</v>
      </c>
      <c r="E28" s="121">
        <v>46.887820237886565</v>
      </c>
      <c r="F28" s="4">
        <v>38.566372329123787</v>
      </c>
      <c r="G28" s="4">
        <v>42.676350560650249</v>
      </c>
      <c r="H28" s="8"/>
      <c r="I28" s="102">
        <f>G28-F28</f>
        <v>4.1099782315264619</v>
      </c>
      <c r="J28" s="5"/>
      <c r="K28" s="8">
        <v>35.448338189104149</v>
      </c>
      <c r="L28" s="8">
        <v>46.887820237886565</v>
      </c>
      <c r="M28" s="8">
        <v>38.566372329123787</v>
      </c>
      <c r="N28" s="8">
        <v>42.676350560650249</v>
      </c>
    </row>
    <row r="29" spans="1:14" x14ac:dyDescent="0.25">
      <c r="A29" s="11"/>
      <c r="B29" s="11"/>
      <c r="C29" s="8" t="s">
        <v>2</v>
      </c>
      <c r="D29" s="121">
        <v>36.981225362218225</v>
      </c>
      <c r="E29" s="121">
        <v>46.176655325803118</v>
      </c>
      <c r="F29" s="4">
        <v>38.566372329123787</v>
      </c>
      <c r="G29" s="4">
        <v>42.676350560650249</v>
      </c>
      <c r="H29" s="8"/>
      <c r="I29" s="8"/>
      <c r="J29" s="5"/>
      <c r="K29" s="8">
        <v>36.981225362218225</v>
      </c>
      <c r="L29" s="8">
        <v>46.176655325803118</v>
      </c>
      <c r="M29" s="8">
        <v>38.566372329123787</v>
      </c>
      <c r="N29" s="8">
        <v>42.676350560650249</v>
      </c>
    </row>
    <row r="30" spans="1:14" x14ac:dyDescent="0.25">
      <c r="A30" s="11"/>
      <c r="B30" s="11"/>
      <c r="C30" s="8" t="s">
        <v>1</v>
      </c>
      <c r="D30" s="121">
        <v>42.791407589035188</v>
      </c>
      <c r="E30" s="121">
        <v>45.964939267470427</v>
      </c>
      <c r="F30" s="4">
        <v>38.566372329123787</v>
      </c>
      <c r="G30" s="4">
        <v>42.676350560650249</v>
      </c>
      <c r="H30" s="8"/>
      <c r="I30" s="8"/>
      <c r="J30" s="5"/>
      <c r="K30" s="8">
        <v>42.791407589035188</v>
      </c>
      <c r="L30" s="8">
        <v>45.964939267470427</v>
      </c>
      <c r="M30" s="8">
        <v>38.566372329123787</v>
      </c>
      <c r="N30" s="8">
        <v>42.676350560650249</v>
      </c>
    </row>
    <row r="31" spans="1:14" x14ac:dyDescent="0.25">
      <c r="A31" s="11"/>
      <c r="B31" s="11"/>
      <c r="C31" s="8" t="s">
        <v>7</v>
      </c>
      <c r="D31" s="121">
        <v>43.066594974015651</v>
      </c>
      <c r="E31" s="121">
        <v>45.848181210129837</v>
      </c>
      <c r="F31" s="4">
        <v>38.566372329123787</v>
      </c>
      <c r="G31" s="4">
        <v>42.676350560650249</v>
      </c>
      <c r="H31" s="8"/>
      <c r="I31" s="8"/>
      <c r="J31" s="5"/>
      <c r="K31" s="8">
        <v>43.066594974015651</v>
      </c>
      <c r="L31" s="8">
        <v>45.848181210129837</v>
      </c>
      <c r="M31" s="8">
        <v>38.566372329123787</v>
      </c>
      <c r="N31" s="8">
        <v>42.676350560650249</v>
      </c>
    </row>
    <row r="32" spans="1:14" x14ac:dyDescent="0.25">
      <c r="A32" s="11"/>
      <c r="B32" s="11"/>
      <c r="C32" s="8" t="s">
        <v>22</v>
      </c>
      <c r="D32" s="121">
        <v>41.535974056648023</v>
      </c>
      <c r="E32" s="121">
        <v>44.93297118576055</v>
      </c>
      <c r="F32" s="4">
        <v>38.566372329123787</v>
      </c>
      <c r="G32" s="4">
        <v>42.676350560650249</v>
      </c>
      <c r="H32" s="8"/>
      <c r="I32" s="8"/>
      <c r="J32" s="5"/>
      <c r="K32" s="8">
        <v>41.535974056648023</v>
      </c>
      <c r="L32" s="8">
        <v>44.93297118576055</v>
      </c>
      <c r="M32" s="8">
        <v>38.566372329123787</v>
      </c>
      <c r="N32" s="8">
        <v>42.676350560650249</v>
      </c>
    </row>
    <row r="33" spans="1:14" x14ac:dyDescent="0.25">
      <c r="A33" s="11"/>
      <c r="B33" s="11"/>
      <c r="C33" s="8" t="s">
        <v>49</v>
      </c>
      <c r="D33" s="121">
        <v>40.382746051884276</v>
      </c>
      <c r="E33" s="121">
        <v>44.790918539132512</v>
      </c>
      <c r="F33" s="4">
        <v>38.566372329123787</v>
      </c>
      <c r="G33" s="4">
        <v>42.676350560650249</v>
      </c>
      <c r="H33" s="8"/>
      <c r="I33" s="8"/>
      <c r="J33" s="9"/>
      <c r="K33" s="8">
        <v>40.382746051884276</v>
      </c>
      <c r="L33" s="8">
        <v>44.790918539132512</v>
      </c>
      <c r="M33" s="8">
        <v>38.566372329123787</v>
      </c>
      <c r="N33" s="8">
        <v>42.676350560650249</v>
      </c>
    </row>
    <row r="34" spans="1:14" x14ac:dyDescent="0.25">
      <c r="A34" s="11"/>
      <c r="B34" s="11"/>
      <c r="C34" s="94" t="s">
        <v>15</v>
      </c>
      <c r="D34" s="121">
        <v>36.887948399420118</v>
      </c>
      <c r="E34" s="121">
        <v>44.44907789273708</v>
      </c>
      <c r="F34" s="4">
        <v>38.566372329123787</v>
      </c>
      <c r="G34" s="4">
        <v>42.676350560650249</v>
      </c>
      <c r="H34" s="8"/>
      <c r="I34" s="102">
        <f>E34-D34</f>
        <v>7.5611294933169617</v>
      </c>
      <c r="J34" s="9"/>
      <c r="K34" s="8">
        <v>36.887948399420118</v>
      </c>
      <c r="L34" s="8">
        <v>44.44907789273708</v>
      </c>
      <c r="M34" s="8">
        <v>38.566372329123787</v>
      </c>
      <c r="N34" s="8">
        <v>42.676350560650249</v>
      </c>
    </row>
    <row r="35" spans="1:14" x14ac:dyDescent="0.25">
      <c r="A35" s="11"/>
      <c r="B35" s="11"/>
      <c r="C35" s="8" t="s">
        <v>6</v>
      </c>
      <c r="D35" s="121">
        <v>42.302120009419902</v>
      </c>
      <c r="E35" s="121">
        <v>42.595971472456853</v>
      </c>
      <c r="F35" s="4">
        <v>38.566372329123787</v>
      </c>
      <c r="G35" s="4">
        <v>42.676350560650249</v>
      </c>
      <c r="H35" s="8"/>
      <c r="I35" s="8"/>
      <c r="J35" s="5"/>
      <c r="K35" s="8">
        <v>42.302120009419902</v>
      </c>
      <c r="L35" s="8">
        <v>42.595971472456853</v>
      </c>
      <c r="M35" s="8">
        <v>38.566372329123787</v>
      </c>
      <c r="N35" s="8">
        <v>42.676350560650249</v>
      </c>
    </row>
    <row r="36" spans="1:14" x14ac:dyDescent="0.25">
      <c r="A36" s="11"/>
      <c r="B36" s="11"/>
      <c r="C36" s="8" t="s">
        <v>4</v>
      </c>
      <c r="D36" s="121">
        <v>36.503135155421376</v>
      </c>
      <c r="E36" s="121">
        <v>42.528665503464353</v>
      </c>
      <c r="F36" s="4">
        <v>38.566372329123787</v>
      </c>
      <c r="G36" s="4">
        <v>42.676350560650249</v>
      </c>
      <c r="H36" s="8"/>
      <c r="I36" s="8"/>
      <c r="J36" s="5"/>
      <c r="K36" s="8">
        <v>36.503135155421376</v>
      </c>
      <c r="L36" s="8">
        <v>42.528665503464353</v>
      </c>
      <c r="M36" s="8">
        <v>38.566372329123787</v>
      </c>
      <c r="N36" s="8">
        <v>42.676350560650249</v>
      </c>
    </row>
    <row r="37" spans="1:14" x14ac:dyDescent="0.25">
      <c r="A37" s="11"/>
      <c r="B37" s="11"/>
      <c r="C37" s="8" t="s">
        <v>17</v>
      </c>
      <c r="D37" s="121">
        <v>37.535615691773536</v>
      </c>
      <c r="E37" s="121">
        <v>41.941502882677405</v>
      </c>
      <c r="F37" s="4">
        <v>38.566372329123787</v>
      </c>
      <c r="G37" s="4">
        <v>42.676350560650249</v>
      </c>
      <c r="H37" s="8"/>
      <c r="I37" s="8"/>
      <c r="J37" s="5"/>
      <c r="K37" s="8">
        <v>37.535615691773536</v>
      </c>
      <c r="L37" s="8">
        <v>41.941502882677405</v>
      </c>
      <c r="M37" s="8">
        <v>38.566372329123787</v>
      </c>
      <c r="N37" s="8">
        <v>42.676350560650249</v>
      </c>
    </row>
    <row r="38" spans="1:14" s="7" customFormat="1" x14ac:dyDescent="0.25">
      <c r="A38" s="11"/>
      <c r="B38" s="11"/>
      <c r="C38" s="8" t="s">
        <v>0</v>
      </c>
      <c r="D38" s="121">
        <v>38.774423443744617</v>
      </c>
      <c r="E38" s="121">
        <v>40.526968671738466</v>
      </c>
      <c r="F38" s="4">
        <v>38.566372329123787</v>
      </c>
      <c r="G38" s="4">
        <v>42.676350560650249</v>
      </c>
      <c r="H38" s="8"/>
      <c r="I38" s="8"/>
      <c r="J38" s="5"/>
      <c r="K38" s="8">
        <v>38.774423443744617</v>
      </c>
      <c r="L38" s="8">
        <v>40.526968671738466</v>
      </c>
      <c r="M38" s="8">
        <v>38.566372329123787</v>
      </c>
      <c r="N38" s="8">
        <v>42.676350560650249</v>
      </c>
    </row>
    <row r="39" spans="1:14" x14ac:dyDescent="0.25">
      <c r="A39" s="11"/>
      <c r="B39" s="11"/>
      <c r="C39" s="8" t="s">
        <v>3</v>
      </c>
      <c r="D39" s="121">
        <v>45.61883206395742</v>
      </c>
      <c r="E39" s="121">
        <v>40.224823261258891</v>
      </c>
      <c r="F39" s="4">
        <v>38.566372329123787</v>
      </c>
      <c r="G39" s="4">
        <v>42.676350560650249</v>
      </c>
      <c r="H39" s="8"/>
      <c r="I39" s="8"/>
      <c r="J39" s="5"/>
      <c r="K39" s="8">
        <v>45.61883206395742</v>
      </c>
      <c r="L39" s="8">
        <v>40.224823261258891</v>
      </c>
      <c r="M39" s="8">
        <v>38.566372329123787</v>
      </c>
      <c r="N39" s="8">
        <v>42.676350560650249</v>
      </c>
    </row>
    <row r="40" spans="1:14" x14ac:dyDescent="0.25">
      <c r="A40" s="11"/>
      <c r="B40" s="11"/>
      <c r="C40" s="8" t="s">
        <v>5</v>
      </c>
      <c r="D40" s="121">
        <v>38.826844361513871</v>
      </c>
      <c r="E40" s="121">
        <v>40.180314924840665</v>
      </c>
      <c r="F40" s="4">
        <v>38.566372329123787</v>
      </c>
      <c r="G40" s="4">
        <v>42.676350560650249</v>
      </c>
      <c r="H40" s="8"/>
      <c r="I40" s="8"/>
      <c r="J40" s="5"/>
      <c r="K40" s="8">
        <v>38.826844361513871</v>
      </c>
      <c r="L40" s="8">
        <v>40.180314924840665</v>
      </c>
      <c r="M40" s="8">
        <v>38.566372329123787</v>
      </c>
      <c r="N40" s="8">
        <v>42.676350560650249</v>
      </c>
    </row>
    <row r="41" spans="1:14" x14ac:dyDescent="0.25">
      <c r="A41" s="11"/>
      <c r="B41" s="11"/>
      <c r="C41" s="8" t="s">
        <v>48</v>
      </c>
      <c r="D41" s="121">
        <v>37.590045407822345</v>
      </c>
      <c r="E41" s="121">
        <v>40.146390830246091</v>
      </c>
      <c r="F41" s="4">
        <v>38.566372329123787</v>
      </c>
      <c r="G41" s="4">
        <v>42.676350560650249</v>
      </c>
      <c r="H41" s="8"/>
      <c r="I41" s="8"/>
      <c r="J41" s="5"/>
      <c r="K41" s="8">
        <v>37.590045407822345</v>
      </c>
      <c r="L41" s="8">
        <v>40.146390830246091</v>
      </c>
      <c r="M41" s="8">
        <v>38.566372329123787</v>
      </c>
      <c r="N41" s="8">
        <v>42.676350560650249</v>
      </c>
    </row>
    <row r="42" spans="1:14" x14ac:dyDescent="0.25">
      <c r="A42" s="11"/>
      <c r="B42" s="11"/>
      <c r="C42" s="8" t="s">
        <v>10</v>
      </c>
      <c r="D42" s="121">
        <v>36.509051891934405</v>
      </c>
      <c r="E42" s="121">
        <v>39.492713063019352</v>
      </c>
      <c r="F42" s="4">
        <v>38.566372329123787</v>
      </c>
      <c r="G42" s="4">
        <v>42.676350560650249</v>
      </c>
      <c r="H42" s="8"/>
      <c r="I42" s="8"/>
      <c r="J42" s="5"/>
      <c r="K42" s="8">
        <v>36.509051891934405</v>
      </c>
      <c r="L42" s="8">
        <v>39.492713063019352</v>
      </c>
      <c r="M42" s="8">
        <v>38.566372329123787</v>
      </c>
      <c r="N42" s="8">
        <v>42.676350560650249</v>
      </c>
    </row>
    <row r="43" spans="1:14" x14ac:dyDescent="0.25">
      <c r="A43" s="11"/>
      <c r="B43" s="11"/>
      <c r="C43" s="8" t="s">
        <v>9</v>
      </c>
      <c r="D43" s="121">
        <v>22.450468167760839</v>
      </c>
      <c r="E43" s="121">
        <v>27.441852597425466</v>
      </c>
      <c r="F43" s="4">
        <v>38.566372329123787</v>
      </c>
      <c r="G43" s="4">
        <v>42.676350560650249</v>
      </c>
      <c r="H43" s="8"/>
      <c r="I43" s="8"/>
      <c r="J43" s="5"/>
      <c r="K43" s="8">
        <v>22.450468167760839</v>
      </c>
      <c r="L43" s="8">
        <v>27.441852597425466</v>
      </c>
      <c r="M43" s="8">
        <v>38.566372329123787</v>
      </c>
      <c r="N43" s="8">
        <v>42.676350560650249</v>
      </c>
    </row>
    <row r="44" spans="1:14" x14ac:dyDescent="0.25">
      <c r="A44" s="11"/>
      <c r="B44" s="11"/>
      <c r="C44" s="11"/>
      <c r="D44" s="4"/>
      <c r="E44" s="4"/>
      <c r="F44" s="4"/>
      <c r="G44" s="4"/>
      <c r="K44" s="11"/>
    </row>
    <row r="45" spans="1:14" x14ac:dyDescent="0.25">
      <c r="A45" s="11"/>
      <c r="B45" s="11"/>
      <c r="C45" s="11"/>
      <c r="D45" s="5"/>
      <c r="K45" s="11"/>
    </row>
    <row r="46" spans="1:14" x14ac:dyDescent="0.25">
      <c r="A46" s="11"/>
      <c r="B46" s="11"/>
      <c r="C46" s="11"/>
      <c r="K46" s="11"/>
    </row>
    <row r="47" spans="1:14" x14ac:dyDescent="0.25">
      <c r="A47" s="11"/>
      <c r="B47" s="11"/>
      <c r="C47" s="11"/>
      <c r="K47" s="11"/>
    </row>
    <row r="49" spans="1:11" ht="18.75" x14ac:dyDescent="0.25">
      <c r="G49" s="33"/>
    </row>
    <row r="50" spans="1:11" x14ac:dyDescent="0.25">
      <c r="A50" s="7"/>
      <c r="B50" s="7"/>
      <c r="C50" s="7"/>
      <c r="K50" s="7"/>
    </row>
    <row r="51" spans="1:11" x14ac:dyDescent="0.25">
      <c r="A51" s="11"/>
      <c r="B51" s="11"/>
      <c r="C51" s="8"/>
      <c r="D51" s="11"/>
      <c r="E51" s="11"/>
      <c r="K51" s="8"/>
    </row>
    <row r="52" spans="1:11" x14ac:dyDescent="0.25">
      <c r="A52" s="11"/>
      <c r="B52" s="11"/>
      <c r="C52" s="8"/>
      <c r="D52" s="11"/>
      <c r="E52" s="11"/>
      <c r="K52" s="8"/>
    </row>
    <row r="53" spans="1:11" x14ac:dyDescent="0.25">
      <c r="A53" s="11"/>
      <c r="B53" s="11"/>
      <c r="C53" s="8"/>
      <c r="D53" s="11"/>
      <c r="E53" s="11"/>
      <c r="K53" s="8"/>
    </row>
    <row r="54" spans="1:11" x14ac:dyDescent="0.25">
      <c r="A54" s="11"/>
      <c r="B54" s="11"/>
      <c r="C54" s="8"/>
      <c r="D54" s="11"/>
      <c r="E54" s="11"/>
      <c r="K54" s="8"/>
    </row>
    <row r="55" spans="1:11" x14ac:dyDescent="0.25">
      <c r="A55" s="11"/>
      <c r="B55" s="11"/>
      <c r="C55" s="8"/>
      <c r="D55" s="11"/>
      <c r="E55" s="11"/>
      <c r="K55" s="8"/>
    </row>
    <row r="56" spans="1:11" x14ac:dyDescent="0.25">
      <c r="A56" s="11"/>
      <c r="B56" s="11"/>
      <c r="C56" s="8"/>
      <c r="D56" s="11"/>
      <c r="E56" s="11"/>
      <c r="K56" s="8"/>
    </row>
    <row r="57" spans="1:11" x14ac:dyDescent="0.25">
      <c r="A57" s="11"/>
      <c r="B57" s="11"/>
      <c r="C57" s="8"/>
      <c r="D57" s="11"/>
      <c r="E57" s="11"/>
      <c r="K57" s="8"/>
    </row>
    <row r="58" spans="1:11" x14ac:dyDescent="0.25">
      <c r="A58" s="11"/>
      <c r="B58" s="11"/>
      <c r="C58" s="14"/>
      <c r="D58" s="12"/>
      <c r="E58" s="12"/>
      <c r="K58" s="14"/>
    </row>
    <row r="59" spans="1:11" x14ac:dyDescent="0.25">
      <c r="A59" s="11"/>
      <c r="B59" s="11"/>
      <c r="C59" s="8"/>
      <c r="D59" s="11"/>
      <c r="E59" s="11"/>
      <c r="K59" s="8"/>
    </row>
    <row r="60" spans="1:11" x14ac:dyDescent="0.25">
      <c r="A60" s="11"/>
      <c r="B60" s="11"/>
      <c r="C60" s="8"/>
      <c r="D60" s="11"/>
      <c r="E60" s="11"/>
      <c r="K60" s="8"/>
    </row>
    <row r="61" spans="1:11" x14ac:dyDescent="0.25">
      <c r="A61" s="11"/>
      <c r="B61" s="11"/>
      <c r="C61" s="8"/>
      <c r="D61" s="11"/>
      <c r="E61" s="11"/>
      <c r="K61" s="8"/>
    </row>
    <row r="62" spans="1:11" s="7" customFormat="1" x14ac:dyDescent="0.25">
      <c r="A62" s="11"/>
      <c r="B62" s="11"/>
      <c r="C62" s="8"/>
      <c r="D62" s="11"/>
      <c r="E62" s="11"/>
      <c r="K62" s="8"/>
    </row>
    <row r="63" spans="1:11" x14ac:dyDescent="0.25">
      <c r="A63" s="11"/>
      <c r="B63" s="11"/>
      <c r="C63" s="8"/>
      <c r="D63" s="11"/>
      <c r="E63" s="11"/>
      <c r="K63" s="8"/>
    </row>
    <row r="64" spans="1:11" x14ac:dyDescent="0.25">
      <c r="A64" s="11"/>
      <c r="B64" s="11"/>
      <c r="C64" s="8"/>
      <c r="D64" s="11"/>
      <c r="E64" s="11"/>
      <c r="K64" s="8"/>
    </row>
    <row r="65" spans="1:11" x14ac:dyDescent="0.25">
      <c r="A65" s="11"/>
      <c r="B65" s="11"/>
      <c r="C65" s="8"/>
      <c r="D65" s="11"/>
      <c r="E65" s="11"/>
      <c r="K65" s="8"/>
    </row>
    <row r="66" spans="1:11" x14ac:dyDescent="0.25">
      <c r="A66" s="11"/>
      <c r="B66" s="11"/>
      <c r="C66" s="8"/>
      <c r="D66" s="11"/>
      <c r="E66" s="11"/>
      <c r="K66" s="8"/>
    </row>
    <row r="67" spans="1:11" x14ac:dyDescent="0.25">
      <c r="A67" s="11"/>
      <c r="B67" s="11"/>
      <c r="C67" s="8"/>
      <c r="D67" s="11"/>
      <c r="E67" s="11"/>
      <c r="K67" s="8"/>
    </row>
    <row r="68" spans="1:11" x14ac:dyDescent="0.25">
      <c r="A68" s="11"/>
      <c r="B68" s="11"/>
      <c r="C68" s="11"/>
      <c r="K68" s="11"/>
    </row>
    <row r="69" spans="1:11" x14ac:dyDescent="0.25">
      <c r="A69" s="11"/>
      <c r="B69" s="11"/>
      <c r="C69" s="11"/>
      <c r="K69" s="11"/>
    </row>
    <row r="70" spans="1:11" x14ac:dyDescent="0.25">
      <c r="A70" s="11"/>
      <c r="B70" s="11"/>
      <c r="C70" s="11"/>
      <c r="K70" s="11"/>
    </row>
    <row r="71" spans="1:11" x14ac:dyDescent="0.25">
      <c r="A71" s="11"/>
      <c r="B71" s="11"/>
      <c r="C71" s="11"/>
      <c r="K71" s="11"/>
    </row>
  </sheetData>
  <sortState xmlns:xlrd2="http://schemas.microsoft.com/office/spreadsheetml/2017/richdata2" ref="C76:E92">
    <sortCondition descending="1" ref="E76:E92"/>
  </sortState>
  <printOptions horizontalCentered="1" verticalCentered="1"/>
  <pageMargins left="0.31496062992125984" right="0.31496062992125984" top="0.15748031496062992" bottom="0" header="0.31496062992125984" footer="0"/>
  <pageSetup paperSize="9"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V7"/>
  <sheetViews>
    <sheetView workbookViewId="0">
      <selection activeCell="A7" sqref="A7"/>
    </sheetView>
  </sheetViews>
  <sheetFormatPr baseColWidth="10" defaultColWidth="9.140625" defaultRowHeight="15" x14ac:dyDescent="0.25"/>
  <sheetData>
    <row r="1" spans="1:22" x14ac:dyDescent="0.25">
      <c r="A1" s="116" t="s">
        <v>51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22" ht="26.25" x14ac:dyDescent="0.25">
      <c r="A2" s="117" t="s">
        <v>57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</row>
    <row r="3" spans="1:22" ht="26.25" x14ac:dyDescent="0.25">
      <c r="A3" s="118" t="s">
        <v>75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</row>
    <row r="4" spans="1:22" ht="26.25" x14ac:dyDescent="0.25">
      <c r="A4" s="97"/>
    </row>
    <row r="5" spans="1:22" x14ac:dyDescent="0.25">
      <c r="B5" s="6">
        <v>2002</v>
      </c>
      <c r="C5" s="6">
        <v>2003</v>
      </c>
      <c r="D5" s="6">
        <v>2004</v>
      </c>
      <c r="E5" s="6">
        <v>2005</v>
      </c>
      <c r="F5" s="6">
        <v>2006</v>
      </c>
      <c r="G5" s="6">
        <v>2007</v>
      </c>
      <c r="H5" s="6">
        <v>2008</v>
      </c>
      <c r="I5" s="6">
        <v>2009</v>
      </c>
      <c r="J5" s="6">
        <v>2010</v>
      </c>
      <c r="K5" s="6">
        <v>2011</v>
      </c>
      <c r="L5" s="6">
        <v>2012</v>
      </c>
      <c r="M5" s="6">
        <v>2013</v>
      </c>
      <c r="N5" s="6">
        <v>2014</v>
      </c>
      <c r="O5" s="6">
        <v>2015</v>
      </c>
      <c r="P5" s="6">
        <v>2016</v>
      </c>
      <c r="Q5" s="6">
        <v>2017</v>
      </c>
      <c r="R5" s="6">
        <v>2018</v>
      </c>
      <c r="S5" s="6">
        <v>2019</v>
      </c>
      <c r="T5" s="6">
        <v>2020</v>
      </c>
      <c r="U5" s="6">
        <v>2021</v>
      </c>
      <c r="V5" s="6">
        <v>2022</v>
      </c>
    </row>
    <row r="6" spans="1:22" x14ac:dyDescent="0.25">
      <c r="A6" s="96" t="s">
        <v>15</v>
      </c>
      <c r="B6" s="10">
        <v>100</v>
      </c>
      <c r="C6" s="10">
        <v>100.59649652993087</v>
      </c>
      <c r="D6" s="10">
        <v>101.48977188875024</v>
      </c>
      <c r="E6" s="10">
        <v>104.8696066556996</v>
      </c>
      <c r="F6" s="10">
        <v>112.32455780277404</v>
      </c>
      <c r="G6" s="10">
        <v>117.31477429899397</v>
      </c>
      <c r="H6" s="10">
        <v>124.62921742409152</v>
      </c>
      <c r="I6" s="10">
        <v>126.98021617307103</v>
      </c>
      <c r="J6" s="10">
        <v>118.47674490344396</v>
      </c>
      <c r="K6" s="10">
        <v>110.7053864957241</v>
      </c>
      <c r="L6" s="10">
        <v>97.341245241233636</v>
      </c>
      <c r="M6" s="10">
        <v>97.323429666412409</v>
      </c>
      <c r="N6" s="10">
        <v>97.573560993784895</v>
      </c>
      <c r="O6" s="10">
        <v>101.05911360574527</v>
      </c>
      <c r="P6" s="10">
        <v>102.77248486764452</v>
      </c>
      <c r="Q6" s="10">
        <v>104.00689789021351</v>
      </c>
      <c r="R6" s="10">
        <v>105.58336063916809</v>
      </c>
      <c r="S6">
        <v>109.82381456095555</v>
      </c>
      <c r="T6">
        <v>118.79285435828378</v>
      </c>
      <c r="U6">
        <v>114.33363138339381</v>
      </c>
      <c r="V6">
        <v>110.54723265155218</v>
      </c>
    </row>
    <row r="7" spans="1:22" x14ac:dyDescent="0.25">
      <c r="A7" s="8" t="s">
        <v>100</v>
      </c>
      <c r="B7" s="10">
        <v>100</v>
      </c>
      <c r="C7" s="10">
        <v>103.87729780395138</v>
      </c>
      <c r="D7" s="10">
        <v>110.28646062650461</v>
      </c>
      <c r="E7" s="10">
        <v>112.62911057105187</v>
      </c>
      <c r="F7" s="10">
        <v>120.28273856779667</v>
      </c>
      <c r="G7" s="10">
        <v>123.82458389003095</v>
      </c>
      <c r="H7" s="10">
        <v>130.93309591403391</v>
      </c>
      <c r="I7" s="10">
        <v>139.6751622514316</v>
      </c>
      <c r="J7" s="10">
        <v>132.47735228361611</v>
      </c>
      <c r="K7" s="10">
        <v>124.42873787587449</v>
      </c>
      <c r="L7" s="10">
        <v>112.25974950915567</v>
      </c>
      <c r="M7" s="10">
        <v>108.49603659231755</v>
      </c>
      <c r="N7" s="10">
        <v>109.23377461624877</v>
      </c>
      <c r="O7" s="10">
        <v>114.35328079637002</v>
      </c>
      <c r="P7" s="10">
        <v>117.25133772898073</v>
      </c>
      <c r="Q7" s="10">
        <v>118.55504339972913</v>
      </c>
      <c r="R7" s="10">
        <v>121.2521253431121</v>
      </c>
      <c r="S7">
        <v>125.60769604456159</v>
      </c>
      <c r="T7">
        <v>136.0993309648025</v>
      </c>
      <c r="U7">
        <v>130.79219595880701</v>
      </c>
      <c r="V7">
        <v>132.11661690329097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J21"/>
  <sheetViews>
    <sheetView workbookViewId="0">
      <selection activeCell="B16" sqref="B16"/>
    </sheetView>
  </sheetViews>
  <sheetFormatPr baseColWidth="10" defaultColWidth="9.140625" defaultRowHeight="15" x14ac:dyDescent="0.25"/>
  <cols>
    <col min="2" max="2" width="13.85546875" bestFit="1" customWidth="1"/>
    <col min="5" max="5" width="12.140625" customWidth="1"/>
  </cols>
  <sheetData>
    <row r="1" spans="1:10" x14ac:dyDescent="0.25">
      <c r="A1" s="37" t="s">
        <v>72</v>
      </c>
    </row>
    <row r="2" spans="1:10" x14ac:dyDescent="0.25">
      <c r="A2" s="111" t="s">
        <v>76</v>
      </c>
    </row>
    <row r="4" spans="1:10" x14ac:dyDescent="0.25">
      <c r="C4">
        <v>2002</v>
      </c>
      <c r="D4">
        <v>2022</v>
      </c>
      <c r="E4" s="7" t="s">
        <v>13</v>
      </c>
      <c r="F4" s="7" t="s">
        <v>77</v>
      </c>
    </row>
    <row r="5" spans="1:10" x14ac:dyDescent="0.25">
      <c r="B5" s="8" t="s">
        <v>10</v>
      </c>
      <c r="C5" s="10">
        <v>6863.5983848237611</v>
      </c>
      <c r="D5" s="3">
        <v>7929.6193858602937</v>
      </c>
      <c r="E5" s="15">
        <v>4502.934229224039</v>
      </c>
      <c r="F5" s="15">
        <v>5781.1382768023259</v>
      </c>
      <c r="J5" s="8"/>
    </row>
    <row r="6" spans="1:10" x14ac:dyDescent="0.25">
      <c r="B6" s="8" t="s">
        <v>5</v>
      </c>
      <c r="C6" s="10">
        <v>4487.0799870761266</v>
      </c>
      <c r="D6" s="3">
        <v>6669.3105260587117</v>
      </c>
      <c r="E6" s="15">
        <v>4502.934229224039</v>
      </c>
      <c r="F6" s="15">
        <v>5781.1382768023259</v>
      </c>
      <c r="J6" s="8"/>
    </row>
    <row r="7" spans="1:10" x14ac:dyDescent="0.25">
      <c r="B7" s="8" t="s">
        <v>9</v>
      </c>
      <c r="C7" s="10">
        <v>5622.6401318221706</v>
      </c>
      <c r="D7" s="3">
        <v>6606.9695173832297</v>
      </c>
      <c r="E7" s="15">
        <v>4502.934229224039</v>
      </c>
      <c r="F7" s="15">
        <v>5781.1382768023259</v>
      </c>
      <c r="J7" s="8"/>
    </row>
    <row r="8" spans="1:10" x14ac:dyDescent="0.25">
      <c r="B8" s="8" t="s">
        <v>17</v>
      </c>
      <c r="C8" s="10">
        <v>3979.8400799138635</v>
      </c>
      <c r="D8" s="3">
        <v>6416.251535337462</v>
      </c>
      <c r="E8" s="15">
        <v>4502.934229224039</v>
      </c>
      <c r="F8" s="15">
        <v>5781.1382768023259</v>
      </c>
    </row>
    <row r="9" spans="1:10" x14ac:dyDescent="0.25">
      <c r="B9" s="8" t="s">
        <v>2</v>
      </c>
      <c r="C9" s="10">
        <v>5032.2309108941936</v>
      </c>
      <c r="D9" s="3">
        <v>6382.7886296386787</v>
      </c>
      <c r="E9" s="15">
        <v>4502.934229224039</v>
      </c>
      <c r="F9" s="15">
        <v>5781.1382768023259</v>
      </c>
    </row>
    <row r="10" spans="1:10" x14ac:dyDescent="0.25">
      <c r="B10" s="8" t="s">
        <v>61</v>
      </c>
      <c r="C10" s="10">
        <v>4617.0161681263899</v>
      </c>
      <c r="D10" s="3">
        <v>6359.5503831027772</v>
      </c>
      <c r="E10" s="15">
        <v>4502.934229224039</v>
      </c>
      <c r="F10" s="15">
        <v>5781.1382768023259</v>
      </c>
      <c r="J10" s="8"/>
    </row>
    <row r="11" spans="1:10" x14ac:dyDescent="0.25">
      <c r="B11" s="8" t="s">
        <v>49</v>
      </c>
      <c r="C11" s="10">
        <v>4218.7689415109071</v>
      </c>
      <c r="D11" s="3">
        <v>6162.4491439999028</v>
      </c>
      <c r="E11" s="15">
        <v>4502.934229224039</v>
      </c>
      <c r="F11" s="15">
        <v>5781.1382768023259</v>
      </c>
      <c r="J11" s="8"/>
    </row>
    <row r="12" spans="1:10" x14ac:dyDescent="0.25">
      <c r="B12" s="8" t="s">
        <v>16</v>
      </c>
      <c r="C12" s="10">
        <v>5010.8290960595768</v>
      </c>
      <c r="D12" s="3">
        <v>6028.2073141964502</v>
      </c>
      <c r="E12" s="15">
        <v>4502.934229224039</v>
      </c>
      <c r="F12" s="15">
        <v>5781.1382768023259</v>
      </c>
      <c r="J12" s="8"/>
    </row>
    <row r="13" spans="1:10" x14ac:dyDescent="0.25">
      <c r="B13" s="8" t="s">
        <v>48</v>
      </c>
      <c r="C13" s="10">
        <v>4413.5660545732735</v>
      </c>
      <c r="D13" s="3">
        <v>5730.5725277622169</v>
      </c>
      <c r="E13" s="15">
        <v>4502.934229224039</v>
      </c>
      <c r="F13" s="15">
        <v>5781.1382768023259</v>
      </c>
    </row>
    <row r="14" spans="1:10" x14ac:dyDescent="0.25">
      <c r="B14" s="8" t="s">
        <v>1</v>
      </c>
      <c r="C14" s="10">
        <v>4625.7692760390937</v>
      </c>
      <c r="D14" s="3">
        <v>5366.1543417487155</v>
      </c>
      <c r="E14" s="15">
        <v>4502.934229224039</v>
      </c>
      <c r="F14" s="15">
        <v>5781.1382768023259</v>
      </c>
      <c r="J14" s="8"/>
    </row>
    <row r="15" spans="1:10" x14ac:dyDescent="0.25">
      <c r="B15" s="8" t="s">
        <v>4</v>
      </c>
      <c r="C15" s="10">
        <v>4462.082270583599</v>
      </c>
      <c r="D15" s="3">
        <v>5182.3304111291272</v>
      </c>
      <c r="E15" s="15">
        <v>4502.934229224039</v>
      </c>
      <c r="F15" s="15">
        <v>5781.1382768023259</v>
      </c>
      <c r="J15" s="8"/>
    </row>
    <row r="16" spans="1:10" x14ac:dyDescent="0.25">
      <c r="B16" s="8" t="s">
        <v>22</v>
      </c>
      <c r="C16" s="10">
        <v>4343.9533017745443</v>
      </c>
      <c r="D16" s="3">
        <v>5175.236064508088</v>
      </c>
      <c r="E16" s="15">
        <v>4502.934229224039</v>
      </c>
      <c r="F16" s="15">
        <v>5781.1382768023259</v>
      </c>
      <c r="H16" s="10"/>
      <c r="J16" s="8"/>
    </row>
    <row r="17" spans="2:10" x14ac:dyDescent="0.25">
      <c r="B17" s="8" t="s">
        <v>6</v>
      </c>
      <c r="C17" s="10">
        <v>3908.9476385982089</v>
      </c>
      <c r="D17" s="3">
        <v>5074.2486306972014</v>
      </c>
      <c r="E17" s="15">
        <v>4502.934229224039</v>
      </c>
      <c r="F17" s="15">
        <v>5781.1382768023259</v>
      </c>
      <c r="J17" s="8"/>
    </row>
    <row r="18" spans="2:10" x14ac:dyDescent="0.25">
      <c r="B18" s="8" t="s">
        <v>3</v>
      </c>
      <c r="C18" s="10">
        <v>3740.7820228247083</v>
      </c>
      <c r="D18" s="3">
        <v>5069.8373487365634</v>
      </c>
      <c r="E18" s="15">
        <v>4502.934229224039</v>
      </c>
      <c r="F18" s="15">
        <v>5781.1382768023259</v>
      </c>
    </row>
    <row r="19" spans="2:10" x14ac:dyDescent="0.25">
      <c r="B19" s="8" t="s">
        <v>0</v>
      </c>
      <c r="C19" s="10">
        <v>3343.6192752467537</v>
      </c>
      <c r="D19" s="3">
        <v>4997.207291150432</v>
      </c>
      <c r="E19" s="15">
        <v>4502.934229224039</v>
      </c>
      <c r="F19" s="15">
        <v>5781.1382768023259</v>
      </c>
      <c r="J19" s="8"/>
    </row>
    <row r="20" spans="2:10" x14ac:dyDescent="0.25">
      <c r="B20" s="8" t="s">
        <v>8</v>
      </c>
      <c r="C20" s="10">
        <v>3735.6119485241147</v>
      </c>
      <c r="D20" s="3">
        <v>4896.2350291687644</v>
      </c>
      <c r="E20" s="15">
        <v>4502.934229224039</v>
      </c>
      <c r="F20" s="15">
        <v>5781.1382768023259</v>
      </c>
      <c r="J20" s="8"/>
    </row>
    <row r="21" spans="2:10" x14ac:dyDescent="0.25">
      <c r="B21" s="8" t="s">
        <v>7</v>
      </c>
      <c r="C21" s="10">
        <v>4143.54640841739</v>
      </c>
      <c r="D21" s="3">
        <v>4232.382625160948</v>
      </c>
      <c r="E21" s="15">
        <v>4502.934229224039</v>
      </c>
      <c r="F21" s="15">
        <v>5781.1382768023259</v>
      </c>
      <c r="J21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7"/>
  <sheetViews>
    <sheetView topLeftCell="B1" workbookViewId="0">
      <selection activeCell="B5" sqref="B5"/>
    </sheetView>
  </sheetViews>
  <sheetFormatPr baseColWidth="10" defaultColWidth="11.42578125" defaultRowHeight="12.75" x14ac:dyDescent="0.2"/>
  <cols>
    <col min="1" max="1" width="11.42578125" style="49"/>
    <col min="2" max="2" width="46.7109375" style="49" customWidth="1"/>
    <col min="3" max="16384" width="11.42578125" style="49"/>
  </cols>
  <sheetData>
    <row r="1" spans="2:18" ht="13.5" thickBot="1" x14ac:dyDescent="0.25">
      <c r="B1" s="50" t="s">
        <v>45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2:18" ht="13.5" thickBot="1" x14ac:dyDescent="0.25">
      <c r="B2" s="41" t="s">
        <v>63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2:18" ht="15.75" thickBot="1" x14ac:dyDescent="0.3">
      <c r="B3"/>
      <c r="C3" s="69">
        <v>2007</v>
      </c>
      <c r="D3" s="70">
        <v>2008</v>
      </c>
      <c r="E3" s="70">
        <v>2009</v>
      </c>
      <c r="F3" s="70">
        <v>2010</v>
      </c>
      <c r="G3" s="70">
        <v>2011</v>
      </c>
      <c r="H3" s="70">
        <v>2012</v>
      </c>
      <c r="I3" s="70">
        <v>2013</v>
      </c>
      <c r="J3" s="70">
        <v>2014</v>
      </c>
      <c r="K3" s="70">
        <v>2015</v>
      </c>
      <c r="L3" s="70">
        <v>2016</v>
      </c>
      <c r="M3" s="71">
        <v>2017</v>
      </c>
      <c r="N3" s="71">
        <v>2018</v>
      </c>
      <c r="O3" s="71">
        <v>2019</v>
      </c>
      <c r="P3" s="71">
        <v>2020</v>
      </c>
      <c r="Q3" s="71">
        <v>2021</v>
      </c>
      <c r="R3" s="71">
        <v>2022</v>
      </c>
    </row>
    <row r="4" spans="2:18" x14ac:dyDescent="0.2">
      <c r="B4" s="72" t="s">
        <v>15</v>
      </c>
      <c r="C4" s="73">
        <v>-0.02</v>
      </c>
      <c r="D4" s="74">
        <v>-0.65</v>
      </c>
      <c r="E4" s="74">
        <v>-1.03</v>
      </c>
      <c r="F4" s="74">
        <v>-2.31</v>
      </c>
      <c r="G4" s="75">
        <v>-2.2200000000000002</v>
      </c>
      <c r="H4" s="75">
        <v>-1.35</v>
      </c>
      <c r="I4" s="75">
        <v>-1.1399999999999999</v>
      </c>
      <c r="J4" s="75">
        <v>-1</v>
      </c>
      <c r="K4" s="75">
        <v>-0.71</v>
      </c>
      <c r="L4" s="75">
        <v>-0.59</v>
      </c>
      <c r="M4" s="76">
        <v>-0.22</v>
      </c>
      <c r="N4" s="76">
        <v>0.2</v>
      </c>
      <c r="O4" s="76">
        <v>-0.5</v>
      </c>
      <c r="P4" s="76">
        <v>-0.1</v>
      </c>
      <c r="Q4" s="76">
        <v>-0.1</v>
      </c>
      <c r="R4" s="76">
        <v>-0.6</v>
      </c>
    </row>
    <row r="5" spans="2:18" x14ac:dyDescent="0.2">
      <c r="B5" s="77" t="s">
        <v>98</v>
      </c>
      <c r="C5" s="78">
        <v>-0.32</v>
      </c>
      <c r="D5" s="79">
        <v>-1.71</v>
      </c>
      <c r="E5" s="79">
        <v>-2.0099999999999998</v>
      </c>
      <c r="F5" s="79">
        <v>-3.17</v>
      </c>
      <c r="G5" s="79">
        <v>-3.35</v>
      </c>
      <c r="H5" s="79">
        <v>-1.87</v>
      </c>
      <c r="I5" s="79">
        <v>-1.58</v>
      </c>
      <c r="J5" s="79">
        <v>-1.78</v>
      </c>
      <c r="K5" s="79">
        <v>-1.73</v>
      </c>
      <c r="L5" s="79">
        <v>-0.86</v>
      </c>
      <c r="M5" s="80">
        <v>-0.36</v>
      </c>
      <c r="N5" s="80">
        <v>-0.3</v>
      </c>
      <c r="O5" s="80">
        <v>-0.6</v>
      </c>
      <c r="P5" s="80">
        <v>-0.2</v>
      </c>
      <c r="Q5" s="80">
        <v>-0.1</v>
      </c>
      <c r="R5" s="80">
        <v>-1.1000000000000001</v>
      </c>
    </row>
    <row r="6" spans="2:18" x14ac:dyDescent="0.2">
      <c r="B6" s="87"/>
      <c r="C6" s="78"/>
      <c r="D6" s="79"/>
      <c r="E6" s="79"/>
      <c r="F6" s="79"/>
      <c r="G6" s="79"/>
      <c r="H6" s="79"/>
      <c r="I6" s="79"/>
      <c r="J6" s="79"/>
      <c r="K6" s="79"/>
      <c r="L6" s="79"/>
      <c r="M6" s="80"/>
      <c r="N6" s="105"/>
      <c r="O6" s="105"/>
      <c r="P6" s="105"/>
    </row>
    <row r="36" spans="1:1" x14ac:dyDescent="0.2">
      <c r="A36" s="52"/>
    </row>
    <row r="37" spans="1:1" x14ac:dyDescent="0.2">
      <c r="A37" s="52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I21"/>
  <sheetViews>
    <sheetView workbookViewId="0">
      <selection activeCell="A9" sqref="A9"/>
    </sheetView>
  </sheetViews>
  <sheetFormatPr baseColWidth="10" defaultColWidth="9.140625" defaultRowHeight="15" x14ac:dyDescent="0.25"/>
  <cols>
    <col min="1" max="1" width="13.85546875" bestFit="1" customWidth="1"/>
    <col min="4" max="4" width="12.42578125" customWidth="1"/>
    <col min="5" max="5" width="15" customWidth="1"/>
  </cols>
  <sheetData>
    <row r="1" spans="1:9" ht="18.75" x14ac:dyDescent="0.25">
      <c r="A1" s="119" t="s">
        <v>52</v>
      </c>
    </row>
    <row r="2" spans="1:9" ht="18.75" x14ac:dyDescent="0.25">
      <c r="A2" s="119" t="s">
        <v>87</v>
      </c>
    </row>
    <row r="3" spans="1:9" ht="26.25" x14ac:dyDescent="0.25">
      <c r="A3" s="95"/>
    </row>
    <row r="4" spans="1:9" x14ac:dyDescent="0.25">
      <c r="B4" s="7">
        <v>2002</v>
      </c>
      <c r="C4" s="7">
        <v>2022</v>
      </c>
      <c r="D4" s="7" t="s">
        <v>13</v>
      </c>
      <c r="E4" s="7" t="s">
        <v>77</v>
      </c>
    </row>
    <row r="5" spans="1:9" x14ac:dyDescent="0.25">
      <c r="A5" s="8" t="s">
        <v>17</v>
      </c>
      <c r="B5" s="30">
        <v>5.393009357885024</v>
      </c>
      <c r="C5" s="10">
        <v>5.5707743500612841</v>
      </c>
      <c r="D5" s="4">
        <v>3.5473207069950221</v>
      </c>
      <c r="E5" s="4">
        <v>4.0057386389070384</v>
      </c>
    </row>
    <row r="6" spans="1:9" x14ac:dyDescent="0.25">
      <c r="A6" s="8" t="s">
        <v>49</v>
      </c>
      <c r="B6" s="30">
        <v>3.4723585742851846</v>
      </c>
      <c r="C6" s="10">
        <v>4.9114305839333037</v>
      </c>
      <c r="D6" s="4">
        <v>3.5473207069950221</v>
      </c>
      <c r="E6" s="4">
        <v>4.0057386389070384</v>
      </c>
      <c r="H6" s="8"/>
    </row>
    <row r="7" spans="1:9" x14ac:dyDescent="0.25">
      <c r="A7" s="8" t="s">
        <v>0</v>
      </c>
      <c r="B7" s="30">
        <v>4.0511751884917588</v>
      </c>
      <c r="C7" s="10">
        <v>4.9054679685788738</v>
      </c>
      <c r="D7" s="4">
        <v>3.5473207069950221</v>
      </c>
      <c r="E7" s="4">
        <v>4.0057386389070384</v>
      </c>
      <c r="I7" s="8"/>
    </row>
    <row r="8" spans="1:9" x14ac:dyDescent="0.25">
      <c r="A8" s="8" t="s">
        <v>8</v>
      </c>
      <c r="B8" s="30">
        <v>3.9462647692101416</v>
      </c>
      <c r="C8" s="10">
        <v>4.6630247125000688</v>
      </c>
      <c r="D8" s="4">
        <v>3.5473207069950221</v>
      </c>
      <c r="E8" s="4">
        <v>4.0057386389070384</v>
      </c>
      <c r="I8" s="8"/>
    </row>
    <row r="9" spans="1:9" x14ac:dyDescent="0.25">
      <c r="A9" s="8" t="s">
        <v>22</v>
      </c>
      <c r="B9" s="31">
        <v>4.4963227035229307</v>
      </c>
      <c r="C9" s="10">
        <v>4.5485125742892141</v>
      </c>
      <c r="D9" s="4">
        <v>3.5473207069950221</v>
      </c>
      <c r="E9" s="4">
        <v>4.0057386389070384</v>
      </c>
      <c r="I9" s="8"/>
    </row>
    <row r="10" spans="1:9" x14ac:dyDescent="0.25">
      <c r="A10" s="8" t="s">
        <v>5</v>
      </c>
      <c r="B10" s="30">
        <v>3.3501262033485792</v>
      </c>
      <c r="C10" s="10">
        <v>4.4783706055002011</v>
      </c>
      <c r="D10" s="4">
        <v>3.5473207069950221</v>
      </c>
      <c r="E10" s="4">
        <v>4.0057386389070384</v>
      </c>
      <c r="I10" s="8"/>
    </row>
    <row r="11" spans="1:9" x14ac:dyDescent="0.25">
      <c r="A11" s="8" t="s">
        <v>4</v>
      </c>
      <c r="B11" s="30">
        <v>4.20782868482544</v>
      </c>
      <c r="C11" s="10">
        <v>4.368985183605</v>
      </c>
      <c r="D11" s="4">
        <v>3.5473207069950221</v>
      </c>
      <c r="E11" s="4">
        <v>4.0057386389070384</v>
      </c>
      <c r="I11" s="8"/>
    </row>
    <row r="12" spans="1:9" x14ac:dyDescent="0.25">
      <c r="A12" s="8" t="s">
        <v>10</v>
      </c>
      <c r="B12" s="30">
        <v>3.6684767059946992</v>
      </c>
      <c r="C12" s="10">
        <v>3.9918496415032165</v>
      </c>
      <c r="D12" s="4">
        <v>3.5473207069950221</v>
      </c>
      <c r="E12" s="4">
        <v>4.0057386389070384</v>
      </c>
      <c r="I12" s="8"/>
    </row>
    <row r="13" spans="1:9" x14ac:dyDescent="0.25">
      <c r="A13" s="8" t="s">
        <v>9</v>
      </c>
      <c r="B13" s="30">
        <v>3.1821494535345329</v>
      </c>
      <c r="C13" s="10">
        <v>3.9799834090622017</v>
      </c>
      <c r="D13" s="4">
        <v>3.5473207069950221</v>
      </c>
      <c r="E13" s="4">
        <v>4.0057386389070384</v>
      </c>
      <c r="I13" s="8"/>
    </row>
    <row r="14" spans="1:9" x14ac:dyDescent="0.25">
      <c r="A14" s="8" t="s">
        <v>61</v>
      </c>
      <c r="B14" s="30">
        <v>4.156046523041133</v>
      </c>
      <c r="C14" s="10">
        <v>3.9063353357558137</v>
      </c>
      <c r="D14" s="4">
        <v>3.5473207069950221</v>
      </c>
      <c r="E14" s="4">
        <v>4.0057386389070384</v>
      </c>
    </row>
    <row r="15" spans="1:9" x14ac:dyDescent="0.25">
      <c r="A15" s="8" t="s">
        <v>48</v>
      </c>
      <c r="B15" s="30">
        <v>2.8075253253745904</v>
      </c>
      <c r="C15" s="10">
        <v>3.6673111231251303</v>
      </c>
      <c r="D15" s="4">
        <v>3.5473207069950221</v>
      </c>
      <c r="E15" s="4">
        <v>4.0057386389070384</v>
      </c>
      <c r="I15" s="8"/>
    </row>
    <row r="16" spans="1:9" x14ac:dyDescent="0.25">
      <c r="A16" s="8" t="s">
        <v>2</v>
      </c>
      <c r="B16" s="30">
        <v>3.7060077262050508</v>
      </c>
      <c r="C16" s="10">
        <v>3.644039100596578</v>
      </c>
      <c r="D16" s="4">
        <v>3.5473207069950221</v>
      </c>
      <c r="E16" s="4">
        <v>4.0057386389070384</v>
      </c>
      <c r="I16" s="8"/>
    </row>
    <row r="17" spans="1:9" x14ac:dyDescent="0.25">
      <c r="A17" s="8" t="s">
        <v>16</v>
      </c>
      <c r="B17" s="30">
        <v>3.7666048063511806</v>
      </c>
      <c r="C17" s="10">
        <v>3.5942916624011514</v>
      </c>
      <c r="D17" s="4">
        <v>3.5473207069950221</v>
      </c>
      <c r="E17" s="4">
        <v>4.0057386389070384</v>
      </c>
      <c r="I17" s="8"/>
    </row>
    <row r="18" spans="1:9" x14ac:dyDescent="0.25">
      <c r="A18" s="8" t="s">
        <v>3</v>
      </c>
      <c r="B18" s="30">
        <v>2.5590099936242812</v>
      </c>
      <c r="C18" s="10">
        <v>3.4599505150728618</v>
      </c>
      <c r="D18" s="4">
        <v>3.5473207069950221</v>
      </c>
      <c r="E18" s="4">
        <v>4.0057386389070384</v>
      </c>
      <c r="I18" s="8"/>
    </row>
    <row r="19" spans="1:9" x14ac:dyDescent="0.25">
      <c r="A19" s="8" t="s">
        <v>1</v>
      </c>
      <c r="B19" s="30">
        <v>2.9101941401746187</v>
      </c>
      <c r="C19" s="10">
        <v>3.1411046337937529</v>
      </c>
      <c r="D19" s="4">
        <v>3.5473207069950221</v>
      </c>
      <c r="E19" s="4">
        <v>4.0057386389070384</v>
      </c>
    </row>
    <row r="20" spans="1:9" x14ac:dyDescent="0.25">
      <c r="A20" s="8" t="s">
        <v>6</v>
      </c>
      <c r="B20" s="30">
        <v>2.3045933516855794</v>
      </c>
      <c r="C20" s="10">
        <v>3.1030582085485579</v>
      </c>
      <c r="D20" s="4">
        <v>3.5473207069950221</v>
      </c>
      <c r="E20" s="4">
        <v>4.0057386389070384</v>
      </c>
      <c r="I20" s="8"/>
    </row>
    <row r="21" spans="1:9" x14ac:dyDescent="0.25">
      <c r="A21" s="8" t="s">
        <v>7</v>
      </c>
      <c r="B21" s="30">
        <v>2.3267585113606595</v>
      </c>
      <c r="C21" s="10">
        <v>2.1630672530924313</v>
      </c>
      <c r="D21" s="4">
        <v>3.5473207069950221</v>
      </c>
      <c r="E21" s="4">
        <v>4.0057386389070384</v>
      </c>
      <c r="I21" s="8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W40"/>
  <sheetViews>
    <sheetView workbookViewId="0">
      <selection activeCell="C12" sqref="C12"/>
    </sheetView>
  </sheetViews>
  <sheetFormatPr baseColWidth="10" defaultColWidth="9.140625" defaultRowHeight="15" x14ac:dyDescent="0.25"/>
  <cols>
    <col min="3" max="3" width="18.28515625" customWidth="1"/>
  </cols>
  <sheetData>
    <row r="1" spans="1:23" ht="26.25" x14ac:dyDescent="0.25">
      <c r="A1" s="117" t="s">
        <v>88</v>
      </c>
    </row>
    <row r="2" spans="1:23" ht="26.25" x14ac:dyDescent="0.25">
      <c r="A2" s="117" t="s">
        <v>89</v>
      </c>
    </row>
    <row r="4" spans="1:23" x14ac:dyDescent="0.25">
      <c r="C4" s="7"/>
      <c r="D4" s="7">
        <v>2002</v>
      </c>
      <c r="E4" s="7">
        <v>2022</v>
      </c>
      <c r="F4" s="7" t="s">
        <v>13</v>
      </c>
      <c r="G4" s="7">
        <v>2020</v>
      </c>
    </row>
    <row r="5" spans="1:23" x14ac:dyDescent="0.25">
      <c r="C5" s="8" t="s">
        <v>8</v>
      </c>
      <c r="D5" s="30">
        <f>S5*100</f>
        <v>30.960142719438828</v>
      </c>
      <c r="E5" s="30">
        <f>T5*100</f>
        <v>30.43500142647456</v>
      </c>
      <c r="F5" s="30">
        <f>V5*100</f>
        <v>27.001162819171327</v>
      </c>
      <c r="G5" s="30">
        <f>W5*100</f>
        <v>23.861790596174519</v>
      </c>
      <c r="L5" s="8" t="s">
        <v>8</v>
      </c>
      <c r="S5">
        <v>0.30960142719438827</v>
      </c>
      <c r="T5">
        <v>0.30435001426474562</v>
      </c>
      <c r="V5">
        <v>0.27001162819171326</v>
      </c>
      <c r="W5">
        <v>0.2386179059617452</v>
      </c>
    </row>
    <row r="6" spans="1:23" x14ac:dyDescent="0.25">
      <c r="C6" s="8" t="s">
        <v>49</v>
      </c>
      <c r="D6" s="30">
        <f t="shared" ref="D6:D21" si="0">S6*100</f>
        <v>29.916543006721639</v>
      </c>
      <c r="E6" s="30">
        <f t="shared" ref="E6:E21" si="1">T6*100</f>
        <v>28.699070343570433</v>
      </c>
      <c r="F6" s="30">
        <f t="shared" ref="F6:F21" si="2">V6*100</f>
        <v>27.001162819171327</v>
      </c>
      <c r="G6" s="30">
        <f t="shared" ref="G6:G21" si="3">W6*100</f>
        <v>23.861790596174519</v>
      </c>
      <c r="L6" s="8" t="s">
        <v>49</v>
      </c>
      <c r="S6">
        <v>0.29916543006721641</v>
      </c>
      <c r="T6">
        <v>0.28699070343570432</v>
      </c>
      <c r="V6">
        <v>0.27001162819171326</v>
      </c>
      <c r="W6">
        <v>0.2386179059617452</v>
      </c>
    </row>
    <row r="7" spans="1:23" x14ac:dyDescent="0.25">
      <c r="C7" s="8" t="s">
        <v>0</v>
      </c>
      <c r="D7" s="30">
        <f t="shared" si="0"/>
        <v>27.002031184302862</v>
      </c>
      <c r="E7" s="30">
        <f t="shared" si="1"/>
        <v>27.748483181341012</v>
      </c>
      <c r="F7" s="30">
        <f t="shared" si="2"/>
        <v>27.001162819171327</v>
      </c>
      <c r="G7" s="30">
        <f t="shared" si="3"/>
        <v>23.861790596174519</v>
      </c>
      <c r="L7" s="8" t="s">
        <v>0</v>
      </c>
      <c r="S7">
        <v>0.2700203118430286</v>
      </c>
      <c r="T7">
        <v>0.2774848318134101</v>
      </c>
      <c r="V7">
        <v>0.27001162819171326</v>
      </c>
      <c r="W7">
        <v>0.2386179059617452</v>
      </c>
    </row>
    <row r="8" spans="1:23" x14ac:dyDescent="0.25">
      <c r="C8" s="8" t="s">
        <v>10</v>
      </c>
      <c r="D8" s="30">
        <f t="shared" si="0"/>
        <v>30.71565640573337</v>
      </c>
      <c r="E8" s="30">
        <f t="shared" si="1"/>
        <v>25.734153675566439</v>
      </c>
      <c r="F8" s="30">
        <f t="shared" si="2"/>
        <v>27.001162819171327</v>
      </c>
      <c r="G8" s="30">
        <f t="shared" si="3"/>
        <v>23.861790596174519</v>
      </c>
      <c r="L8" s="8" t="s">
        <v>10</v>
      </c>
      <c r="S8">
        <v>0.30715656405733371</v>
      </c>
      <c r="T8">
        <v>0.2573415367556644</v>
      </c>
      <c r="V8">
        <v>0.27001162819171326</v>
      </c>
      <c r="W8">
        <v>0.2386179059617452</v>
      </c>
    </row>
    <row r="9" spans="1:23" x14ac:dyDescent="0.25">
      <c r="C9" s="8" t="s">
        <v>7</v>
      </c>
      <c r="D9" s="30">
        <f t="shared" si="0"/>
        <v>31.665882626640947</v>
      </c>
      <c r="E9" s="30">
        <f t="shared" si="1"/>
        <v>24.888351421402856</v>
      </c>
      <c r="F9" s="30">
        <f t="shared" si="2"/>
        <v>27.001162819171327</v>
      </c>
      <c r="G9" s="30">
        <f t="shared" si="3"/>
        <v>23.861790596174519</v>
      </c>
      <c r="L9" s="8" t="s">
        <v>22</v>
      </c>
      <c r="S9">
        <v>0.31665882626640945</v>
      </c>
      <c r="T9">
        <v>0.24888351421402855</v>
      </c>
      <c r="V9">
        <v>0.27001162819171326</v>
      </c>
      <c r="W9">
        <v>0.2386179059617452</v>
      </c>
    </row>
    <row r="10" spans="1:23" x14ac:dyDescent="0.25">
      <c r="C10" s="8" t="s">
        <v>5</v>
      </c>
      <c r="D10" s="30">
        <f t="shared" si="0"/>
        <v>22.729756243118107</v>
      </c>
      <c r="E10" s="30">
        <f t="shared" si="1"/>
        <v>23.810623225234977</v>
      </c>
      <c r="F10" s="30">
        <f t="shared" si="2"/>
        <v>27.001162819171327</v>
      </c>
      <c r="G10" s="30">
        <f t="shared" si="3"/>
        <v>23.861790596174519</v>
      </c>
      <c r="L10" s="8" t="s">
        <v>7</v>
      </c>
      <c r="S10">
        <v>0.22729756243118107</v>
      </c>
      <c r="T10">
        <v>0.23810623225234978</v>
      </c>
      <c r="V10">
        <v>0.27001162819171326</v>
      </c>
      <c r="W10">
        <v>0.2386179059617452</v>
      </c>
    </row>
    <row r="11" spans="1:23" x14ac:dyDescent="0.25">
      <c r="C11" s="8" t="s">
        <v>6</v>
      </c>
      <c r="D11" s="30">
        <f t="shared" si="0"/>
        <v>25.000421789677262</v>
      </c>
      <c r="E11" s="30">
        <f t="shared" si="1"/>
        <v>23.803751390446632</v>
      </c>
      <c r="F11" s="30">
        <f t="shared" si="2"/>
        <v>27.001162819171327</v>
      </c>
      <c r="G11" s="30">
        <f t="shared" si="3"/>
        <v>23.861790596174519</v>
      </c>
      <c r="L11" s="8" t="s">
        <v>5</v>
      </c>
      <c r="S11">
        <v>0.25000421789677263</v>
      </c>
      <c r="T11">
        <v>0.23803751390446631</v>
      </c>
      <c r="V11">
        <v>0.27001162819171326</v>
      </c>
      <c r="W11">
        <v>0.2386179059617452</v>
      </c>
    </row>
    <row r="12" spans="1:23" x14ac:dyDescent="0.25">
      <c r="C12" s="8" t="s">
        <v>22</v>
      </c>
      <c r="D12" s="30">
        <f t="shared" si="0"/>
        <v>32.258083508963573</v>
      </c>
      <c r="E12" s="30">
        <f t="shared" si="1"/>
        <v>23.440744672321049</v>
      </c>
      <c r="F12" s="30">
        <f t="shared" si="2"/>
        <v>27.001162819171327</v>
      </c>
      <c r="G12" s="30">
        <f t="shared" si="3"/>
        <v>23.861790596174519</v>
      </c>
      <c r="L12" s="8" t="s">
        <v>15</v>
      </c>
      <c r="S12">
        <v>0.3225808350896357</v>
      </c>
      <c r="T12">
        <v>0.23440744672321048</v>
      </c>
      <c r="V12">
        <v>0.27001162819171326</v>
      </c>
      <c r="W12">
        <v>0.2386179059617452</v>
      </c>
    </row>
    <row r="13" spans="1:23" x14ac:dyDescent="0.25">
      <c r="C13" s="8" t="s">
        <v>1</v>
      </c>
      <c r="D13" s="30">
        <f t="shared" si="0"/>
        <v>26.869991598239569</v>
      </c>
      <c r="E13" s="30">
        <f t="shared" si="1"/>
        <v>23.330356027500148</v>
      </c>
      <c r="F13" s="30">
        <f t="shared" si="2"/>
        <v>27.001162819171327</v>
      </c>
      <c r="G13" s="30">
        <f t="shared" si="3"/>
        <v>23.861790596174519</v>
      </c>
      <c r="L13" s="8" t="s">
        <v>16</v>
      </c>
      <c r="S13">
        <v>0.26869991598239568</v>
      </c>
      <c r="T13">
        <v>0.23330356027500149</v>
      </c>
      <c r="V13">
        <v>0.27001162819171326</v>
      </c>
      <c r="W13">
        <v>0.2386179059617452</v>
      </c>
    </row>
    <row r="14" spans="1:23" x14ac:dyDescent="0.25">
      <c r="C14" s="8" t="s">
        <v>16</v>
      </c>
      <c r="D14" s="30">
        <f t="shared" si="0"/>
        <v>26.130802192436299</v>
      </c>
      <c r="E14" s="30">
        <f t="shared" si="1"/>
        <v>23.174998174902157</v>
      </c>
      <c r="F14" s="30">
        <f t="shared" si="2"/>
        <v>27.001162819171327</v>
      </c>
      <c r="G14" s="30">
        <f t="shared" si="3"/>
        <v>23.861790596174519</v>
      </c>
      <c r="L14" s="8" t="s">
        <v>6</v>
      </c>
      <c r="S14">
        <v>0.26130802192436298</v>
      </c>
      <c r="T14">
        <v>0.23174998174902159</v>
      </c>
      <c r="V14">
        <v>0.27001162819171326</v>
      </c>
      <c r="W14">
        <v>0.2386179059617452</v>
      </c>
    </row>
    <row r="15" spans="1:23" x14ac:dyDescent="0.25">
      <c r="C15" s="8" t="s">
        <v>61</v>
      </c>
      <c r="D15" s="30">
        <f t="shared" si="0"/>
        <v>25.306407873525998</v>
      </c>
      <c r="E15" s="30">
        <f t="shared" si="1"/>
        <v>23.134714392981092</v>
      </c>
      <c r="F15" s="30">
        <f t="shared" si="2"/>
        <v>27.001162819171327</v>
      </c>
      <c r="G15" s="30">
        <f t="shared" si="3"/>
        <v>23.861790596174519</v>
      </c>
      <c r="L15" s="8" t="s">
        <v>17</v>
      </c>
      <c r="S15">
        <v>0.25306407873525999</v>
      </c>
      <c r="T15">
        <v>0.23134714392981093</v>
      </c>
      <c r="V15">
        <v>0.27001162819171326</v>
      </c>
      <c r="W15">
        <v>0.2386179059617452</v>
      </c>
    </row>
    <row r="16" spans="1:23" x14ac:dyDescent="0.25">
      <c r="C16" s="8" t="s">
        <v>4</v>
      </c>
      <c r="D16" s="30">
        <f t="shared" si="0"/>
        <v>29.324025074080907</v>
      </c>
      <c r="E16" s="30">
        <f t="shared" si="1"/>
        <v>22.552105144437025</v>
      </c>
      <c r="F16" s="30">
        <f t="shared" si="2"/>
        <v>27.001162819171327</v>
      </c>
      <c r="G16" s="30">
        <f t="shared" si="3"/>
        <v>23.861790596174519</v>
      </c>
      <c r="L16" s="8" t="s">
        <v>3</v>
      </c>
      <c r="S16">
        <v>0.29324025074080906</v>
      </c>
      <c r="T16">
        <v>0.22552105144437024</v>
      </c>
      <c r="V16">
        <v>0.27001162819171326</v>
      </c>
      <c r="W16">
        <v>0.2386179059617452</v>
      </c>
    </row>
    <row r="17" spans="3:23" x14ac:dyDescent="0.25">
      <c r="C17" s="8" t="s">
        <v>3</v>
      </c>
      <c r="D17" s="30">
        <f t="shared" si="0"/>
        <v>31.936335272332965</v>
      </c>
      <c r="E17" s="30">
        <f t="shared" si="1"/>
        <v>22.313039545561828</v>
      </c>
      <c r="F17" s="30">
        <f t="shared" si="2"/>
        <v>27.001162819171327</v>
      </c>
      <c r="G17" s="30">
        <f t="shared" si="3"/>
        <v>23.861790596174519</v>
      </c>
      <c r="L17" s="8" t="s">
        <v>1</v>
      </c>
      <c r="S17">
        <v>0.31936335272332966</v>
      </c>
      <c r="T17">
        <v>0.22313039545561827</v>
      </c>
      <c r="V17">
        <v>0.27001162819171326</v>
      </c>
      <c r="W17">
        <v>0.2386179059617452</v>
      </c>
    </row>
    <row r="18" spans="3:23" x14ac:dyDescent="0.25">
      <c r="C18" s="8" t="s">
        <v>48</v>
      </c>
      <c r="D18" s="30">
        <f t="shared" si="0"/>
        <v>23.96156414229333</v>
      </c>
      <c r="E18" s="30">
        <f t="shared" si="1"/>
        <v>22.009902490858408</v>
      </c>
      <c r="F18" s="30">
        <f t="shared" si="2"/>
        <v>27.001162819171327</v>
      </c>
      <c r="G18" s="30">
        <f t="shared" si="3"/>
        <v>23.861790596174519</v>
      </c>
      <c r="L18" s="8" t="s">
        <v>4</v>
      </c>
      <c r="S18">
        <v>0.23961564142293332</v>
      </c>
      <c r="T18">
        <v>0.2200990249085841</v>
      </c>
      <c r="V18">
        <v>0.27001162819171326</v>
      </c>
      <c r="W18">
        <v>0.2386179059617452</v>
      </c>
    </row>
    <row r="19" spans="3:23" x14ac:dyDescent="0.25">
      <c r="C19" s="8" t="s">
        <v>17</v>
      </c>
      <c r="D19" s="30">
        <f t="shared" si="0"/>
        <v>26.231548497589934</v>
      </c>
      <c r="E19" s="30">
        <f t="shared" si="1"/>
        <v>21.78643915810536</v>
      </c>
      <c r="F19" s="30">
        <f t="shared" si="2"/>
        <v>27.001162819171327</v>
      </c>
      <c r="G19" s="30">
        <f t="shared" si="3"/>
        <v>23.861790596174519</v>
      </c>
      <c r="L19" s="8" t="s">
        <v>48</v>
      </c>
      <c r="S19">
        <v>0.26231548497589935</v>
      </c>
      <c r="T19">
        <v>0.21786439158105358</v>
      </c>
      <c r="V19">
        <v>0.27001162819171326</v>
      </c>
      <c r="W19">
        <v>0.2386179059617452</v>
      </c>
    </row>
    <row r="20" spans="3:23" x14ac:dyDescent="0.25">
      <c r="C20" s="8" t="s">
        <v>2</v>
      </c>
      <c r="D20" s="30">
        <f t="shared" si="0"/>
        <v>22.760891280529314</v>
      </c>
      <c r="E20" s="30">
        <f t="shared" si="1"/>
        <v>20.056065114030126</v>
      </c>
      <c r="F20" s="30">
        <f t="shared" si="2"/>
        <v>27.001162819171327</v>
      </c>
      <c r="G20" s="30">
        <f t="shared" si="3"/>
        <v>23.861790596174519</v>
      </c>
      <c r="L20" s="8" t="s">
        <v>2</v>
      </c>
      <c r="S20">
        <v>0.22760891280529313</v>
      </c>
      <c r="T20">
        <v>0.20056065114030128</v>
      </c>
      <c r="V20">
        <v>0.27001162819171326</v>
      </c>
      <c r="W20">
        <v>0.2386179059617452</v>
      </c>
    </row>
    <row r="21" spans="3:23" x14ac:dyDescent="0.25">
      <c r="C21" s="8" t="s">
        <v>9</v>
      </c>
      <c r="D21" s="30">
        <f t="shared" si="0"/>
        <v>16.249684510287661</v>
      </c>
      <c r="E21" s="30">
        <f t="shared" si="1"/>
        <v>18.732640750232836</v>
      </c>
      <c r="F21" s="30">
        <f t="shared" si="2"/>
        <v>27.001162819171327</v>
      </c>
      <c r="G21" s="30">
        <f t="shared" si="3"/>
        <v>23.861790596174519</v>
      </c>
      <c r="L21" s="8" t="s">
        <v>9</v>
      </c>
      <c r="S21">
        <v>0.1624968451028766</v>
      </c>
      <c r="T21">
        <v>0.18732640750232837</v>
      </c>
      <c r="V21">
        <v>0.27001162819171326</v>
      </c>
      <c r="W21">
        <v>0.2386179059617452</v>
      </c>
    </row>
    <row r="23" spans="3:23" x14ac:dyDescent="0.25">
      <c r="C23" s="7"/>
      <c r="D23" s="7"/>
      <c r="E23" s="7"/>
      <c r="F23" s="7"/>
      <c r="G23" s="7"/>
    </row>
    <row r="24" spans="3:23" x14ac:dyDescent="0.25">
      <c r="C24" s="8"/>
      <c r="D24" s="30"/>
      <c r="E24" s="30"/>
      <c r="F24" s="30"/>
      <c r="G24" s="30"/>
    </row>
    <row r="25" spans="3:23" x14ac:dyDescent="0.25">
      <c r="C25" s="8"/>
      <c r="D25" s="30"/>
      <c r="E25" s="30"/>
      <c r="F25" s="30"/>
      <c r="G25" s="30"/>
    </row>
    <row r="26" spans="3:23" x14ac:dyDescent="0.25">
      <c r="C26" s="8"/>
      <c r="D26" s="30"/>
      <c r="E26" s="30"/>
      <c r="F26" s="30"/>
      <c r="G26" s="30"/>
    </row>
    <row r="27" spans="3:23" x14ac:dyDescent="0.25">
      <c r="C27" s="8"/>
      <c r="D27" s="30"/>
      <c r="E27" s="30"/>
      <c r="F27" s="30"/>
      <c r="G27" s="30"/>
    </row>
    <row r="28" spans="3:23" x14ac:dyDescent="0.25">
      <c r="C28" s="8"/>
      <c r="D28" s="30"/>
      <c r="E28" s="30"/>
      <c r="F28" s="30"/>
      <c r="G28" s="30"/>
    </row>
    <row r="29" spans="3:23" x14ac:dyDescent="0.25">
      <c r="C29" s="8"/>
      <c r="D29" s="30"/>
      <c r="E29" s="30"/>
      <c r="F29" s="30"/>
      <c r="G29" s="30"/>
    </row>
    <row r="30" spans="3:23" x14ac:dyDescent="0.25">
      <c r="C30" s="8"/>
      <c r="D30" s="30"/>
      <c r="E30" s="30"/>
      <c r="F30" s="30"/>
      <c r="G30" s="30"/>
    </row>
    <row r="31" spans="3:23" x14ac:dyDescent="0.25">
      <c r="C31" s="8"/>
      <c r="D31" s="30"/>
      <c r="E31" s="30"/>
      <c r="F31" s="30"/>
      <c r="G31" s="30"/>
    </row>
    <row r="32" spans="3:23" x14ac:dyDescent="0.25">
      <c r="C32" s="8"/>
      <c r="D32" s="30"/>
      <c r="E32" s="30"/>
      <c r="F32" s="30"/>
      <c r="G32" s="30"/>
    </row>
    <row r="33" spans="3:7" x14ac:dyDescent="0.25">
      <c r="C33" s="8"/>
      <c r="D33" s="30"/>
      <c r="E33" s="30"/>
      <c r="F33" s="30"/>
      <c r="G33" s="30"/>
    </row>
    <row r="34" spans="3:7" x14ac:dyDescent="0.25">
      <c r="C34" s="8"/>
      <c r="D34" s="30"/>
      <c r="E34" s="30"/>
      <c r="F34" s="30"/>
      <c r="G34" s="30"/>
    </row>
    <row r="35" spans="3:7" x14ac:dyDescent="0.25">
      <c r="C35" s="8"/>
      <c r="D35" s="30"/>
      <c r="E35" s="30"/>
      <c r="F35" s="30"/>
      <c r="G35" s="30"/>
    </row>
    <row r="36" spans="3:7" x14ac:dyDescent="0.25">
      <c r="C36" s="8"/>
      <c r="D36" s="30"/>
      <c r="E36" s="30"/>
      <c r="F36" s="30"/>
      <c r="G36" s="30"/>
    </row>
    <row r="37" spans="3:7" x14ac:dyDescent="0.25">
      <c r="C37" s="8"/>
      <c r="D37" s="30"/>
      <c r="E37" s="30"/>
      <c r="F37" s="30"/>
      <c r="G37" s="30"/>
    </row>
    <row r="38" spans="3:7" x14ac:dyDescent="0.25">
      <c r="C38" s="8"/>
      <c r="D38" s="30"/>
      <c r="E38" s="30"/>
      <c r="F38" s="30"/>
      <c r="G38" s="30"/>
    </row>
    <row r="39" spans="3:7" x14ac:dyDescent="0.25">
      <c r="C39" s="8"/>
      <c r="D39" s="30"/>
      <c r="E39" s="30"/>
      <c r="F39" s="30"/>
      <c r="G39" s="30"/>
    </row>
    <row r="40" spans="3:7" x14ac:dyDescent="0.25">
      <c r="C40" s="8"/>
      <c r="D40" s="30"/>
      <c r="E40" s="30"/>
      <c r="F40" s="30"/>
      <c r="G40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3261F-F510-417F-BE7A-59625AE42F1F}">
  <dimension ref="A1:Q4"/>
  <sheetViews>
    <sheetView workbookViewId="0">
      <selection activeCell="A4" sqref="A4"/>
    </sheetView>
  </sheetViews>
  <sheetFormatPr baseColWidth="10" defaultRowHeight="15" x14ac:dyDescent="0.25"/>
  <sheetData>
    <row r="1" spans="1:17" s="49" customFormat="1" ht="13.5" thickBot="1" x14ac:dyDescent="0.25">
      <c r="A1" s="41" t="s">
        <v>64</v>
      </c>
      <c r="B1" s="78"/>
      <c r="C1" s="79"/>
      <c r="D1" s="79"/>
      <c r="E1" s="79"/>
      <c r="F1" s="79"/>
      <c r="G1" s="79"/>
      <c r="H1" s="79"/>
      <c r="I1" s="79"/>
      <c r="J1" s="79"/>
      <c r="K1" s="79"/>
      <c r="L1" s="80"/>
      <c r="M1" s="105"/>
      <c r="N1" s="105"/>
      <c r="O1" s="105"/>
    </row>
    <row r="2" spans="1:17" s="49" customFormat="1" ht="13.5" thickBot="1" x14ac:dyDescent="0.25">
      <c r="B2" s="69">
        <v>2007</v>
      </c>
      <c r="C2" s="70">
        <v>2008</v>
      </c>
      <c r="D2" s="70">
        <v>2009</v>
      </c>
      <c r="E2" s="70">
        <v>2010</v>
      </c>
      <c r="F2" s="70">
        <v>2011</v>
      </c>
      <c r="G2" s="70">
        <v>2012</v>
      </c>
      <c r="H2" s="70">
        <v>2013</v>
      </c>
      <c r="I2" s="70">
        <v>2014</v>
      </c>
      <c r="J2" s="70">
        <v>2015</v>
      </c>
      <c r="K2" s="70">
        <v>2016</v>
      </c>
      <c r="L2" s="71">
        <v>2017</v>
      </c>
      <c r="M2" s="71">
        <v>2018</v>
      </c>
      <c r="N2" s="71">
        <v>2019</v>
      </c>
      <c r="O2" s="71">
        <v>2020</v>
      </c>
      <c r="P2" s="71">
        <v>2021</v>
      </c>
      <c r="Q2" s="71">
        <v>2022</v>
      </c>
    </row>
    <row r="3" spans="1:17" s="49" customFormat="1" ht="12.75" x14ac:dyDescent="0.2">
      <c r="A3" s="72" t="s">
        <v>15</v>
      </c>
      <c r="B3" s="81">
        <v>6.6</v>
      </c>
      <c r="C3" s="82">
        <v>6.8</v>
      </c>
      <c r="D3" s="82">
        <v>8.6</v>
      </c>
      <c r="E3" s="82">
        <v>10.9</v>
      </c>
      <c r="F3" s="82">
        <v>12.7</v>
      </c>
      <c r="G3" s="82">
        <v>15.4</v>
      </c>
      <c r="H3" s="82">
        <v>17.100000000000001</v>
      </c>
      <c r="I3" s="82">
        <v>18.399999999999999</v>
      </c>
      <c r="J3" s="82">
        <v>18.3</v>
      </c>
      <c r="K3" s="82">
        <v>18.600000000000001</v>
      </c>
      <c r="L3" s="83">
        <v>18.600000000000001</v>
      </c>
      <c r="M3" s="83">
        <v>18.2</v>
      </c>
      <c r="N3" s="83">
        <v>17.600000000000001</v>
      </c>
      <c r="O3" s="83">
        <v>19.7</v>
      </c>
      <c r="P3" s="83">
        <v>18.5</v>
      </c>
      <c r="Q3" s="83">
        <v>17.2</v>
      </c>
    </row>
    <row r="4" spans="1:17" s="49" customFormat="1" ht="13.5" thickBot="1" x14ac:dyDescent="0.25">
      <c r="A4" s="77" t="s">
        <v>98</v>
      </c>
      <c r="B4" s="84">
        <v>5.8</v>
      </c>
      <c r="C4" s="85">
        <v>6.7</v>
      </c>
      <c r="D4" s="85">
        <v>8.6999999999999993</v>
      </c>
      <c r="E4" s="85">
        <v>11.6</v>
      </c>
      <c r="F4" s="85">
        <v>13.7</v>
      </c>
      <c r="G4" s="85">
        <v>18.3</v>
      </c>
      <c r="H4" s="85">
        <v>20.6</v>
      </c>
      <c r="I4" s="85">
        <v>23.1</v>
      </c>
      <c r="J4" s="85">
        <v>24.4</v>
      </c>
      <c r="K4" s="85">
        <v>24.9</v>
      </c>
      <c r="L4" s="86">
        <v>24.8</v>
      </c>
      <c r="M4" s="86">
        <v>24.4</v>
      </c>
      <c r="N4" s="86">
        <v>23.7</v>
      </c>
      <c r="O4" s="86">
        <v>27.2</v>
      </c>
      <c r="P4" s="86">
        <v>25.9</v>
      </c>
      <c r="Q4" s="86">
        <v>23.9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3B636-36E9-4D5B-9FF6-D61FEA58423F}">
  <dimension ref="A1:Q6"/>
  <sheetViews>
    <sheetView workbookViewId="0">
      <selection activeCell="A6" sqref="A6"/>
    </sheetView>
  </sheetViews>
  <sheetFormatPr baseColWidth="10" defaultRowHeight="15" x14ac:dyDescent="0.25"/>
  <sheetData>
    <row r="1" spans="1:17" ht="84" customHeight="1" x14ac:dyDescent="0.25">
      <c r="A1" s="122" t="s">
        <v>90</v>
      </c>
      <c r="B1" s="122"/>
      <c r="C1" s="122"/>
      <c r="D1" s="122"/>
      <c r="E1" s="122"/>
      <c r="F1" s="122"/>
      <c r="G1" s="122"/>
    </row>
    <row r="2" spans="1:17" x14ac:dyDescent="0.25">
      <c r="B2" s="113">
        <v>2007</v>
      </c>
      <c r="C2" s="113">
        <v>2008</v>
      </c>
      <c r="D2" s="113">
        <v>2009</v>
      </c>
      <c r="E2" s="113">
        <v>2010</v>
      </c>
      <c r="F2" s="113">
        <v>2011</v>
      </c>
      <c r="G2" s="113">
        <v>2012</v>
      </c>
      <c r="H2" s="113">
        <v>2013</v>
      </c>
      <c r="I2" s="113">
        <v>2014</v>
      </c>
      <c r="J2" s="113">
        <v>2015</v>
      </c>
      <c r="K2" s="113">
        <v>2016</v>
      </c>
      <c r="L2" s="113">
        <v>2017</v>
      </c>
      <c r="M2" s="113">
        <v>2018</v>
      </c>
      <c r="N2" s="114">
        <v>2019</v>
      </c>
      <c r="O2" s="113">
        <v>2020</v>
      </c>
      <c r="P2" s="114">
        <v>2021</v>
      </c>
      <c r="Q2" s="114">
        <v>2022</v>
      </c>
    </row>
    <row r="3" spans="1:17" x14ac:dyDescent="0.25">
      <c r="A3" s="115" t="s">
        <v>80</v>
      </c>
      <c r="B3" s="10">
        <f ca="1">#REF!*B$4</f>
        <v>4321.7616490210939</v>
      </c>
      <c r="C3" s="10">
        <f t="shared" ref="C3" ca="1" si="0">#REF!*C$4</f>
        <v>4627.9073697763315</v>
      </c>
      <c r="D3" s="10">
        <f t="shared" ref="D3" ca="1" si="1">#REF!*D$4</f>
        <v>4651.0837011922722</v>
      </c>
      <c r="E3" s="10">
        <f t="shared" ref="E3" ca="1" si="2">#REF!*E$4</f>
        <v>4185.4796471788677</v>
      </c>
      <c r="F3" s="10">
        <f t="shared" ref="F3" ca="1" si="3">#REF!*F$4</f>
        <v>3773.5012418819051</v>
      </c>
      <c r="G3" s="10">
        <f t="shared" ref="G3" ca="1" si="4">#REF!*G$4</f>
        <v>3630.4497119395373</v>
      </c>
      <c r="H3" s="10">
        <f t="shared" ref="H3" ca="1" si="5">#REF!*H$4</f>
        <v>3547.4215030609485</v>
      </c>
      <c r="I3" s="10">
        <f t="shared" ref="I3" ca="1" si="6">#REF!*I$4</f>
        <v>3547.9261548430436</v>
      </c>
      <c r="J3" s="10">
        <f t="shared" ref="J3" ca="1" si="7">#REF!*J$4</f>
        <v>3744.1448742448893</v>
      </c>
      <c r="K3" s="10">
        <f t="shared" ref="K3" ca="1" si="8">#REF!*K$4</f>
        <v>3688.693089353822</v>
      </c>
      <c r="L3" s="10">
        <f t="shared" ref="L3" ca="1" si="9">#REF!*L$4</f>
        <v>3758.645028682598</v>
      </c>
      <c r="M3" s="10">
        <f t="shared" ref="M3" ca="1" si="10">#REF!*M$4</f>
        <v>3807.7361945212033</v>
      </c>
      <c r="N3" s="10">
        <f t="shared" ref="N3" ca="1" si="11">#REF!*N$4</f>
        <v>3948.85492345476</v>
      </c>
      <c r="O3" s="10">
        <f t="shared" ref="O3" ca="1" si="12">#REF!*O$4</f>
        <v>4331.3849726702265</v>
      </c>
      <c r="P3" s="10">
        <f t="shared" ref="P3" ca="1" si="13">#REF!*P$4</f>
        <v>4331.4763627999982</v>
      </c>
      <c r="Q3" s="10">
        <f t="shared" ref="Q3" ca="1" si="14">#REF!*Q$4</f>
        <v>4069.4586435648275</v>
      </c>
    </row>
    <row r="4" spans="1:17" x14ac:dyDescent="0.25">
      <c r="A4" s="115" t="s">
        <v>101</v>
      </c>
      <c r="B4" s="10">
        <f t="shared" ref="B4" ca="1" si="15">#REF!*B$4</f>
        <v>4025.6380091832666</v>
      </c>
      <c r="C4" s="10">
        <f t="shared" ref="C4" ca="1" si="16">#REF!*C$4</f>
        <v>4296.3045107378057</v>
      </c>
      <c r="D4" s="10">
        <f t="shared" ref="D4" ca="1" si="17">#REF!*D$4</f>
        <v>4505.6474020272999</v>
      </c>
      <c r="E4" s="10">
        <f t="shared" ref="E4" ca="1" si="18">#REF!*E$4</f>
        <v>4107.8446195682736</v>
      </c>
      <c r="F4" s="10">
        <f t="shared" ref="F4" ca="1" si="19">#REF!*F$4</f>
        <v>3834.6695916846638</v>
      </c>
      <c r="G4" s="10">
        <f t="shared" ref="G4" ca="1" si="20">#REF!*G$4</f>
        <v>3707.5989100430056</v>
      </c>
      <c r="H4" s="10">
        <f t="shared" ref="H4" ca="1" si="21">#REF!*H$4</f>
        <v>3414.2395526812329</v>
      </c>
      <c r="I4" s="10">
        <f t="shared" ref="I4" ca="1" si="22">#REF!*I$4</f>
        <v>3490.0959034116472</v>
      </c>
      <c r="J4" s="10">
        <f t="shared" ref="J4" ca="1" si="23">#REF!*J$4</f>
        <v>3636.2105184146562</v>
      </c>
      <c r="K4" s="10">
        <f t="shared" ref="K4" ca="1" si="24">#REF!*K$4</f>
        <v>3574.5849986879998</v>
      </c>
      <c r="L4" s="10">
        <f t="shared" ref="L4" ca="1" si="25">#REF!*L$4</f>
        <v>3670.4349572092292</v>
      </c>
      <c r="M4" s="10">
        <f t="shared" ref="M4" ca="1" si="26">#REF!*M$4</f>
        <v>3731.3391525873581</v>
      </c>
      <c r="N4" s="10">
        <f t="shared" ref="N4" ca="1" si="27">#REF!*N$4</f>
        <v>3864.3955168632783</v>
      </c>
      <c r="O4" s="10">
        <f t="shared" ref="O4" ca="1" si="28">#REF!*O$4</f>
        <v>4294.1678529793644</v>
      </c>
      <c r="P4" s="10">
        <f t="shared" ref="P4" ca="1" si="29">#REF!*P$4</f>
        <v>4333.9312455282625</v>
      </c>
      <c r="Q4" s="10">
        <f t="shared" ref="Q4" ca="1" si="30">#REF!*Q$4</f>
        <v>4120.2048993630815</v>
      </c>
    </row>
    <row r="5" spans="1:17" x14ac:dyDescent="0.25">
      <c r="A5" s="115" t="s">
        <v>81</v>
      </c>
      <c r="B5" s="10">
        <f t="shared" ref="B5" ca="1" si="31">#REF!*B$4</f>
        <v>4437.0863571613754</v>
      </c>
      <c r="C5" s="10">
        <f t="shared" ref="C5" ca="1" si="32">#REF!*C$4</f>
        <v>4533.5873573912713</v>
      </c>
      <c r="D5" s="10">
        <f t="shared" ref="D5" ca="1" si="33">#REF!*D$4</f>
        <v>4498.4564345270846</v>
      </c>
      <c r="E5" s="10">
        <f t="shared" ref="E5" ca="1" si="34">#REF!*E$4</f>
        <v>3762.0474620694204</v>
      </c>
      <c r="F5" s="10">
        <f t="shared" ref="F5" ca="1" si="35">#REF!*F$4</f>
        <v>3473.7711647114456</v>
      </c>
      <c r="G5" s="10">
        <f t="shared" ref="G5" ca="1" si="36">#REF!*G$4</f>
        <v>3260.3890851270789</v>
      </c>
      <c r="H5" s="10">
        <f t="shared" ref="H5" ca="1" si="37">#REF!*H$4</f>
        <v>3319.5575795493751</v>
      </c>
      <c r="I5" s="10">
        <f t="shared" ref="I5" ca="1" si="38">#REF!*I$4</f>
        <v>3274.7700114790832</v>
      </c>
      <c r="J5" s="10">
        <f t="shared" ref="J5" ca="1" si="39">#REF!*J$4</f>
        <v>3563.3390137800579</v>
      </c>
      <c r="K5" s="10">
        <f t="shared" ref="K5" ca="1" si="40">#REF!*K$4</f>
        <v>3538.205793649865</v>
      </c>
      <c r="L5" s="10">
        <f t="shared" ref="L5" ca="1" si="41">#REF!*L$4</f>
        <v>3655.5759562997832</v>
      </c>
      <c r="M5" s="10">
        <f t="shared" ref="M5" ca="1" si="42">#REF!*M$4</f>
        <v>3850.2458455487808</v>
      </c>
      <c r="N5" s="10">
        <f t="shared" ref="N5" ca="1" si="43">#REF!*N$4</f>
        <v>3859.2273038628282</v>
      </c>
      <c r="O5" s="10">
        <f t="shared" ref="O5" ca="1" si="44">#REF!*O$4</f>
        <v>4322.3648444408009</v>
      </c>
      <c r="P5" s="10">
        <f t="shared" ref="P5" ca="1" si="45">#REF!*P$4</f>
        <v>4256.5970830728829</v>
      </c>
      <c r="Q5" s="10">
        <f t="shared" ref="Q5" ca="1" si="46">#REF!*Q$4</f>
        <v>3970.5388512910786</v>
      </c>
    </row>
    <row r="6" spans="1:17" x14ac:dyDescent="0.25">
      <c r="A6" s="115" t="s">
        <v>102</v>
      </c>
      <c r="B6" s="10">
        <f t="shared" ref="B6" ca="1" si="47">#REF!*B$4</f>
        <v>4132.1510408491486</v>
      </c>
      <c r="C6" s="10">
        <f t="shared" ref="C6" ca="1" si="48">#REF!*C$4</f>
        <v>4018.7442930103698</v>
      </c>
      <c r="D6" s="10">
        <f t="shared" ref="D6" ca="1" si="49">#REF!*D$4</f>
        <v>4042.1735986282192</v>
      </c>
      <c r="E6" s="10">
        <f t="shared" ref="E6" ca="1" si="50">#REF!*E$4</f>
        <v>3506.546291804686</v>
      </c>
      <c r="F6" s="10">
        <f t="shared" ref="F6" ca="1" si="51">#REF!*F$4</f>
        <v>3220.6027596707668</v>
      </c>
      <c r="G6" s="10">
        <f t="shared" ref="G6" ca="1" si="52">#REF!*G$4</f>
        <v>3060.4224074618846</v>
      </c>
      <c r="H6" s="10">
        <f t="shared" ref="H6" ca="1" si="53">#REF!*H$4</f>
        <v>3045.6809176036645</v>
      </c>
      <c r="I6" s="10">
        <f t="shared" ref="I6" ca="1" si="54">#REF!*I$4</f>
        <v>3073.9263297563562</v>
      </c>
      <c r="J6" s="10">
        <f t="shared" ref="J6" ca="1" si="55">#REF!*J$4</f>
        <v>3186.4067494401384</v>
      </c>
      <c r="K6" s="10">
        <f t="shared" ref="K6" ca="1" si="56">#REF!*K$4</f>
        <v>3355.7138009860769</v>
      </c>
      <c r="L6" s="10">
        <f t="shared" ref="L6" ca="1" si="57">#REF!*L$4</f>
        <v>3532.5669956984275</v>
      </c>
      <c r="M6" s="10">
        <f t="shared" ref="M6" ca="1" si="58">#REF!*M$4</f>
        <v>3650.186465001264</v>
      </c>
      <c r="N6" s="10">
        <f t="shared" ref="N6" ca="1" si="59">#REF!*N$4</f>
        <v>3719.690798588158</v>
      </c>
      <c r="O6" s="10">
        <f t="shared" ref="O6" ca="1" si="60">#REF!*O$4</f>
        <v>4163.6226049450552</v>
      </c>
      <c r="P6" s="10">
        <f t="shared" ref="P6" ca="1" si="61">#REF!*P$4</f>
        <v>4409.5754004945056</v>
      </c>
      <c r="Q6" s="10">
        <f t="shared" ref="Q6" ca="1" si="62">#REF!*Q$4</f>
        <v>3928.8464618111857</v>
      </c>
    </row>
  </sheetData>
  <mergeCells count="1"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15"/>
  <sheetViews>
    <sheetView showGridLines="0" workbookViewId="0">
      <selection activeCell="I19" sqref="I19"/>
    </sheetView>
  </sheetViews>
  <sheetFormatPr baseColWidth="10" defaultColWidth="7.140625" defaultRowHeight="15" customHeight="1" x14ac:dyDescent="0.2"/>
  <cols>
    <col min="1" max="1" width="19.42578125" style="56" customWidth="1"/>
    <col min="2" max="2" width="9.85546875" style="56" customWidth="1"/>
    <col min="3" max="3" width="9.85546875" style="56" bestFit="1" customWidth="1"/>
    <col min="4" max="4" width="9.85546875" style="56" customWidth="1"/>
    <col min="5" max="5" width="9.85546875" style="56" bestFit="1" customWidth="1"/>
    <col min="6" max="11" width="9.85546875" style="56" customWidth="1"/>
    <col min="12" max="12" width="9.28515625" style="56" customWidth="1"/>
    <col min="13" max="14" width="7.140625" style="42"/>
    <col min="15" max="17" width="8.7109375" style="42" customWidth="1"/>
    <col min="18" max="16384" width="7.140625" style="42"/>
  </cols>
  <sheetData>
    <row r="1" spans="1:17" s="55" customFormat="1" ht="15" customHeight="1" x14ac:dyDescent="0.2">
      <c r="A1" s="41" t="s">
        <v>82</v>
      </c>
      <c r="B1" s="53"/>
      <c r="C1" s="53"/>
      <c r="D1" s="53"/>
      <c r="E1" s="53"/>
      <c r="F1" s="53"/>
      <c r="G1" s="54"/>
      <c r="H1" s="54"/>
      <c r="I1" s="54"/>
      <c r="J1" s="54"/>
      <c r="K1" s="54"/>
      <c r="L1" s="54"/>
    </row>
    <row r="2" spans="1:17" s="55" customFormat="1" ht="15" customHeight="1" x14ac:dyDescent="0.2">
      <c r="A2" s="56"/>
      <c r="B2" s="88">
        <v>2007</v>
      </c>
      <c r="C2" s="88">
        <v>2008</v>
      </c>
      <c r="D2" s="88">
        <v>2009</v>
      </c>
      <c r="E2" s="88">
        <v>2010</v>
      </c>
      <c r="F2" s="88">
        <v>2011</v>
      </c>
      <c r="G2" s="88">
        <v>2012</v>
      </c>
      <c r="H2" s="88">
        <v>2013</v>
      </c>
      <c r="I2" s="88">
        <v>2014</v>
      </c>
      <c r="J2" s="88">
        <v>2015</v>
      </c>
      <c r="K2" s="88">
        <v>2016</v>
      </c>
      <c r="L2" s="88">
        <v>2017</v>
      </c>
      <c r="M2" s="88">
        <v>2018</v>
      </c>
      <c r="N2" s="88">
        <v>2019</v>
      </c>
      <c r="O2" s="88">
        <v>2020</v>
      </c>
      <c r="P2" s="88">
        <v>2021</v>
      </c>
      <c r="Q2" s="88">
        <v>2022</v>
      </c>
    </row>
    <row r="3" spans="1:17" ht="15" customHeight="1" x14ac:dyDescent="0.2">
      <c r="A3" s="56" t="s">
        <v>53</v>
      </c>
      <c r="B3" s="89">
        <v>773.31812461745267</v>
      </c>
      <c r="C3" s="89">
        <v>806.47615859525774</v>
      </c>
      <c r="D3" s="89">
        <v>968.66122644880045</v>
      </c>
      <c r="E3" s="89">
        <v>906.09593112512528</v>
      </c>
      <c r="F3" s="89">
        <v>821.72314688086442</v>
      </c>
      <c r="G3" s="89">
        <v>739.51325348786861</v>
      </c>
      <c r="H3" s="89">
        <v>753.94320806308156</v>
      </c>
      <c r="I3" s="89">
        <v>772.10600873505405</v>
      </c>
      <c r="J3" s="89">
        <v>812.39576833396347</v>
      </c>
      <c r="K3" s="89">
        <v>782.94781816610123</v>
      </c>
      <c r="L3" s="89">
        <v>811.45202108377123</v>
      </c>
      <c r="M3" s="89">
        <v>867.68826862140475</v>
      </c>
      <c r="N3" s="89">
        <v>906.45095327318143</v>
      </c>
      <c r="O3" s="89">
        <v>887.15363134614131</v>
      </c>
      <c r="P3" s="89">
        <v>948.47730220782034</v>
      </c>
      <c r="Q3" s="89">
        <v>985.77987853396291</v>
      </c>
    </row>
    <row r="4" spans="1:17" ht="15" customHeight="1" x14ac:dyDescent="0.2">
      <c r="A4" s="56" t="s">
        <v>54</v>
      </c>
      <c r="B4" s="90">
        <v>1133.6162660356622</v>
      </c>
      <c r="C4" s="90">
        <v>1169.3452323205372</v>
      </c>
      <c r="D4" s="90">
        <v>1279.2130425729949</v>
      </c>
      <c r="E4" s="90">
        <v>1194.7447515559579</v>
      </c>
      <c r="F4" s="90">
        <v>1065.0047341361744</v>
      </c>
      <c r="G4" s="90">
        <v>988.59186496205132</v>
      </c>
      <c r="H4" s="90">
        <v>898.46730847201241</v>
      </c>
      <c r="I4" s="90">
        <v>980.812148380351</v>
      </c>
      <c r="J4" s="90">
        <v>1028.14499795193</v>
      </c>
      <c r="K4" s="90">
        <v>1017.6238231664286</v>
      </c>
      <c r="L4" s="90">
        <v>1029.4439303635488</v>
      </c>
      <c r="M4" s="90">
        <v>1077.7239168719545</v>
      </c>
      <c r="N4" s="90">
        <v>1135.9940792021757</v>
      </c>
      <c r="O4" s="90">
        <v>1062.5347296238135</v>
      </c>
      <c r="P4" s="90">
        <v>1162.851793135552</v>
      </c>
      <c r="Q4" s="90">
        <v>1223.8243823905086</v>
      </c>
    </row>
    <row r="5" spans="1:17" ht="15" customHeight="1" x14ac:dyDescent="0.2">
      <c r="A5" s="56" t="s">
        <v>55</v>
      </c>
      <c r="B5" s="89">
        <v>360.39601692748113</v>
      </c>
      <c r="C5" s="89">
        <v>374.27425921343138</v>
      </c>
      <c r="D5" s="89">
        <v>378.61670354555952</v>
      </c>
      <c r="E5" s="89">
        <v>387.25674699471307</v>
      </c>
      <c r="F5" s="89">
        <v>406.33565497087739</v>
      </c>
      <c r="G5" s="89">
        <v>421.78343575656004</v>
      </c>
      <c r="H5" s="89">
        <v>434.40913227329588</v>
      </c>
      <c r="I5" s="89">
        <v>448.38442834144928</v>
      </c>
      <c r="J5" s="89">
        <v>462.69625294664257</v>
      </c>
      <c r="K5" s="89">
        <v>473.71879377235814</v>
      </c>
      <c r="L5" s="89">
        <v>487.60121811929753</v>
      </c>
      <c r="M5" s="89">
        <v>511.65135863403736</v>
      </c>
      <c r="N5" s="89">
        <v>504.86696903758798</v>
      </c>
      <c r="O5" s="89">
        <v>480.5108781343236</v>
      </c>
      <c r="P5" s="89">
        <v>510.95022717383029</v>
      </c>
      <c r="Q5" s="89">
        <v>532.85773082635558</v>
      </c>
    </row>
    <row r="6" spans="1:17" ht="15" customHeight="1" x14ac:dyDescent="0.2">
      <c r="A6" s="56" t="s">
        <v>56</v>
      </c>
      <c r="B6" s="90">
        <v>563.53673414661364</v>
      </c>
      <c r="C6" s="90">
        <v>561.40432211034567</v>
      </c>
      <c r="D6" s="90">
        <v>566.96550345146466</v>
      </c>
      <c r="E6" s="90">
        <v>577.89054008620099</v>
      </c>
      <c r="F6" s="90">
        <v>578.45573487672618</v>
      </c>
      <c r="G6" s="90">
        <v>596.06032126196715</v>
      </c>
      <c r="H6" s="90">
        <v>589.74059324864709</v>
      </c>
      <c r="I6" s="90">
        <v>610.11014879261211</v>
      </c>
      <c r="J6" s="90">
        <v>647.59649790189178</v>
      </c>
      <c r="K6" s="90">
        <v>660.9040729700672</v>
      </c>
      <c r="L6" s="90">
        <v>675.01772989477911</v>
      </c>
      <c r="M6" s="90">
        <v>686.59742915841412</v>
      </c>
      <c r="N6" s="90">
        <v>684.4023943176536</v>
      </c>
      <c r="O6" s="90">
        <v>640.81781437824168</v>
      </c>
      <c r="P6" s="90">
        <v>674.65539938339703</v>
      </c>
      <c r="Q6" s="90">
        <v>678.13972677735137</v>
      </c>
    </row>
    <row r="7" spans="1:17" ht="15" customHeight="1" x14ac:dyDescent="0.2">
      <c r="L7" s="57"/>
    </row>
    <row r="13" spans="1:17" ht="15" customHeight="1" x14ac:dyDescent="0.2">
      <c r="K13" s="42"/>
      <c r="L13" s="42"/>
    </row>
    <row r="14" spans="1:17" ht="15" customHeight="1" x14ac:dyDescent="0.2">
      <c r="L14" s="58"/>
    </row>
    <row r="15" spans="1:17" ht="15" customHeight="1" x14ac:dyDescent="0.2">
      <c r="L15" s="58"/>
    </row>
  </sheetData>
  <printOptions horizontalCentered="1" verticalCentered="1"/>
  <pageMargins left="0.78740157480314965" right="0.78740157480314965" top="0.98425196850393704" bottom="0.98425196850393704" header="0" footer="0"/>
  <pageSetup paperSize="9" scale="8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79766-195E-4ACC-A93F-55C248F4115D}">
  <dimension ref="A1:P7"/>
  <sheetViews>
    <sheetView workbookViewId="0">
      <selection activeCell="A4" sqref="A4"/>
    </sheetView>
  </sheetViews>
  <sheetFormatPr baseColWidth="10" defaultColWidth="11.42578125" defaultRowHeight="15" x14ac:dyDescent="0.25"/>
  <sheetData>
    <row r="1" spans="1:16" x14ac:dyDescent="0.25">
      <c r="A1" s="59" t="s">
        <v>99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58"/>
    </row>
    <row r="2" spans="1:16" x14ac:dyDescent="0.25">
      <c r="A2" s="61"/>
      <c r="B2" s="98">
        <v>2008</v>
      </c>
      <c r="C2" s="98">
        <v>2009</v>
      </c>
      <c r="D2" s="98">
        <v>2010</v>
      </c>
      <c r="E2" s="98">
        <v>2011</v>
      </c>
      <c r="F2" s="98">
        <v>2012</v>
      </c>
      <c r="G2" s="98">
        <v>2013</v>
      </c>
      <c r="H2" s="98">
        <v>2014</v>
      </c>
      <c r="I2" s="98">
        <v>2015</v>
      </c>
      <c r="J2" s="98">
        <v>2016</v>
      </c>
      <c r="K2" s="98">
        <v>2017</v>
      </c>
      <c r="L2" s="98">
        <v>2018</v>
      </c>
      <c r="M2" s="98">
        <v>2019</v>
      </c>
      <c r="N2" s="98">
        <v>2020</v>
      </c>
      <c r="O2" s="98">
        <v>2021</v>
      </c>
      <c r="P2" s="98">
        <v>2022</v>
      </c>
    </row>
    <row r="3" spans="1:16" x14ac:dyDescent="0.25">
      <c r="A3" s="58" t="s">
        <v>15</v>
      </c>
      <c r="B3" s="4">
        <v>-12.644947416342934</v>
      </c>
      <c r="C3" s="4">
        <v>-23.911610761021784</v>
      </c>
      <c r="D3" s="4">
        <v>22.455297023369418</v>
      </c>
      <c r="E3" s="4">
        <v>5.6308830488849555</v>
      </c>
      <c r="F3" s="4">
        <v>1.9830372406136683</v>
      </c>
      <c r="G3" s="4">
        <v>-1.4958765062191939</v>
      </c>
      <c r="H3" s="4">
        <v>2.1119347700315894</v>
      </c>
      <c r="I3" s="4">
        <v>10.696004937027794</v>
      </c>
      <c r="J3" s="4">
        <v>3.1769277912100407</v>
      </c>
      <c r="K3" s="4">
        <v>1.0702826249395632</v>
      </c>
      <c r="L3" s="4">
        <v>5.6313466263671748</v>
      </c>
      <c r="M3" s="4">
        <v>8.5525884286688996</v>
      </c>
      <c r="N3" s="4">
        <v>-8.6464494758554533</v>
      </c>
      <c r="O3" s="4">
        <v>16.690256935173885</v>
      </c>
      <c r="P3" s="4">
        <v>12.222090405967212</v>
      </c>
    </row>
    <row r="4" spans="1:16" x14ac:dyDescent="0.25">
      <c r="A4" s="58" t="s">
        <v>26</v>
      </c>
      <c r="B4" s="92">
        <v>-13.565504061446701</v>
      </c>
      <c r="C4" s="92">
        <v>-16.967051912498761</v>
      </c>
      <c r="D4" s="92">
        <v>10.771052406962671</v>
      </c>
      <c r="E4" s="92">
        <v>1.3938883364786898</v>
      </c>
      <c r="F4" s="92">
        <v>4.2078315111708031</v>
      </c>
      <c r="G4" s="92">
        <v>0.16657572139654586</v>
      </c>
      <c r="H4" s="92">
        <v>3.6364012604448397</v>
      </c>
      <c r="I4" s="92">
        <v>4.0124622500549911</v>
      </c>
      <c r="J4" s="92">
        <v>2.3294926841990282</v>
      </c>
      <c r="K4" s="92">
        <v>4.1353504446639366</v>
      </c>
      <c r="L4" s="92">
        <v>7.5969962838310909</v>
      </c>
      <c r="M4" s="92">
        <v>1.9755045601871701</v>
      </c>
      <c r="N4" s="92">
        <v>-8.8140239162383835</v>
      </c>
      <c r="O4" s="92">
        <v>15.116759368758171</v>
      </c>
      <c r="P4" s="92">
        <v>14.360256444657207</v>
      </c>
    </row>
    <row r="7" spans="1:16" x14ac:dyDescent="0.25">
      <c r="K7" t="s">
        <v>73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20"/>
  <sheetViews>
    <sheetView showGridLines="0" zoomScale="89" zoomScaleNormal="89" workbookViewId="0">
      <selection activeCell="L43" sqref="L43"/>
    </sheetView>
  </sheetViews>
  <sheetFormatPr baseColWidth="10" defaultColWidth="11.42578125" defaultRowHeight="12" customHeight="1" x14ac:dyDescent="0.2"/>
  <cols>
    <col min="1" max="1" width="30.28515625" style="58" customWidth="1"/>
    <col min="2" max="2" width="12.42578125" style="58" customWidth="1"/>
    <col min="3" max="7" width="13.140625" style="58" customWidth="1"/>
    <col min="8" max="9" width="13.140625" style="64" customWidth="1"/>
    <col min="10" max="12" width="13.140625" style="58" customWidth="1"/>
    <col min="13" max="13" width="11.85546875" style="58" customWidth="1"/>
    <col min="14" max="17" width="9.5703125" style="58" customWidth="1"/>
    <col min="18" max="16384" width="11.42578125" style="42"/>
  </cols>
  <sheetData>
    <row r="1" spans="1:17" ht="12" customHeight="1" x14ac:dyDescent="0.2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7" ht="12" customHeight="1" x14ac:dyDescent="0.2">
      <c r="A2" s="61"/>
      <c r="B2" s="91">
        <v>2007</v>
      </c>
      <c r="C2" s="91">
        <v>2008</v>
      </c>
      <c r="D2" s="91">
        <v>2009</v>
      </c>
      <c r="E2" s="91">
        <v>2010</v>
      </c>
      <c r="F2" s="91">
        <v>2011</v>
      </c>
      <c r="G2" s="91">
        <v>2012</v>
      </c>
      <c r="H2" s="91">
        <v>2013</v>
      </c>
      <c r="I2" s="91">
        <v>2014</v>
      </c>
      <c r="J2" s="91">
        <v>2015</v>
      </c>
      <c r="K2" s="91">
        <v>2016</v>
      </c>
      <c r="L2" s="91">
        <v>2017</v>
      </c>
      <c r="M2" s="91">
        <v>2018</v>
      </c>
      <c r="N2" s="91">
        <v>2019</v>
      </c>
      <c r="O2" s="91">
        <v>2020</v>
      </c>
      <c r="P2" s="91">
        <v>2021</v>
      </c>
      <c r="Q2" s="91">
        <v>2022</v>
      </c>
    </row>
    <row r="3" spans="1:17" ht="12" customHeight="1" x14ac:dyDescent="0.2">
      <c r="A3" s="58" t="s">
        <v>15</v>
      </c>
      <c r="B3" s="92">
        <v>2362.5089403805114</v>
      </c>
      <c r="C3" s="92">
        <v>2055.1457185249888</v>
      </c>
      <c r="D3" s="92">
        <v>1557.0609519224888</v>
      </c>
      <c r="E3" s="92">
        <v>1905.6376898779083</v>
      </c>
      <c r="F3" s="92">
        <v>2014.5484295394399</v>
      </c>
      <c r="G3" s="92">
        <v>2064.7823582831984</v>
      </c>
      <c r="H3" s="92">
        <v>2045.3361244278617</v>
      </c>
      <c r="I3" s="92">
        <v>2101.6355033934287</v>
      </c>
      <c r="J3" s="92">
        <v>2340.3458638306188</v>
      </c>
      <c r="K3" s="92">
        <v>2426.9741863694467</v>
      </c>
      <c r="L3" s="92">
        <v>2462.1751560642888</v>
      </c>
      <c r="M3" s="92">
        <v>2607.1784029791138</v>
      </c>
      <c r="N3" s="92">
        <v>2832.5122550517708</v>
      </c>
      <c r="O3" s="92">
        <v>2585.3785912379772</v>
      </c>
      <c r="P3" s="92">
        <v>3023.7946762277675</v>
      </c>
      <c r="Q3" s="92">
        <v>3399.9001659193359</v>
      </c>
    </row>
    <row r="4" spans="1:17" ht="12" customHeight="1" x14ac:dyDescent="0.2">
      <c r="A4" s="58" t="s">
        <v>26</v>
      </c>
      <c r="B4" s="92">
        <v>4439.6627869142931</v>
      </c>
      <c r="C4" s="92">
        <v>3757.8314462064523</v>
      </c>
      <c r="D4" s="92">
        <v>3080.9907934630373</v>
      </c>
      <c r="E4" s="92">
        <v>3392.8698203150843</v>
      </c>
      <c r="F4" s="92">
        <v>3427.8089444837969</v>
      </c>
      <c r="G4" s="92">
        <v>3566.3902927899294</v>
      </c>
      <c r="H4" s="92">
        <v>3582.6045072178667</v>
      </c>
      <c r="I4" s="92">
        <v>3741.3368370173521</v>
      </c>
      <c r="J4" s="92">
        <v>3903.7223485342925</v>
      </c>
      <c r="K4" s="92">
        <v>4000.4400626432007</v>
      </c>
      <c r="L4" s="92">
        <v>4164.5194383628386</v>
      </c>
      <c r="M4" s="92">
        <v>4466.4309725107432</v>
      </c>
      <c r="N4" s="92">
        <v>4525.2967451681416</v>
      </c>
      <c r="O4" s="92">
        <v>4089.5128943571967</v>
      </c>
      <c r="P4" s="92">
        <v>4714.2408267644096</v>
      </c>
      <c r="Q4" s="92">
        <v>5380.9621273492685</v>
      </c>
    </row>
    <row r="5" spans="1:17" ht="12" customHeight="1" x14ac:dyDescent="0.2"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7" ht="12" customHeight="1" x14ac:dyDescent="0.2">
      <c r="A6" s="62" t="s">
        <v>83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42"/>
      <c r="N6" s="42"/>
      <c r="O6" s="42"/>
      <c r="P6" s="42"/>
      <c r="Q6" s="42"/>
    </row>
    <row r="7" spans="1:17" ht="12" customHeight="1" x14ac:dyDescent="0.2">
      <c r="A7" s="106"/>
      <c r="B7" s="93">
        <v>2007</v>
      </c>
      <c r="C7" s="93">
        <v>2008</v>
      </c>
      <c r="D7" s="93">
        <v>2009</v>
      </c>
      <c r="E7" s="93">
        <v>2010</v>
      </c>
      <c r="F7" s="93">
        <v>2011</v>
      </c>
      <c r="G7" s="93">
        <v>2012</v>
      </c>
      <c r="H7" s="93">
        <v>2013</v>
      </c>
      <c r="I7" s="93">
        <v>2014</v>
      </c>
      <c r="J7" s="93">
        <v>2015</v>
      </c>
      <c r="K7" s="93">
        <v>2016</v>
      </c>
      <c r="L7" s="93">
        <v>2017</v>
      </c>
      <c r="M7" s="93">
        <v>2018</v>
      </c>
      <c r="N7" s="93">
        <v>2019</v>
      </c>
      <c r="O7" s="93">
        <v>2020</v>
      </c>
      <c r="P7" s="93">
        <v>2021</v>
      </c>
      <c r="Q7" s="93">
        <v>2022</v>
      </c>
    </row>
    <row r="8" spans="1:17" ht="12" customHeight="1" x14ac:dyDescent="0.2">
      <c r="A8" s="107" t="s">
        <v>47</v>
      </c>
      <c r="B8" s="108">
        <v>3.2640340752206433E-2</v>
      </c>
      <c r="C8" s="108">
        <v>3.2987971431967154E-2</v>
      </c>
      <c r="D8" s="108">
        <v>3.0228983413605127E-2</v>
      </c>
      <c r="E8" s="108">
        <v>3.3417567696547835E-2</v>
      </c>
      <c r="F8" s="108">
        <v>3.4814003516839893E-2</v>
      </c>
      <c r="G8" s="108">
        <v>3.4070738884650342E-2</v>
      </c>
      <c r="H8" s="108">
        <v>3.3505271059206823E-2</v>
      </c>
      <c r="I8" s="108">
        <v>3.301241659532389E-2</v>
      </c>
      <c r="J8" s="108">
        <v>3.5133699860251694E-2</v>
      </c>
      <c r="K8" s="108">
        <v>3.542465733418982E-2</v>
      </c>
      <c r="L8" s="108">
        <v>3.4381985688527232E-2</v>
      </c>
      <c r="M8" s="108">
        <v>3.3753873931454528E-2</v>
      </c>
      <c r="N8" s="108">
        <v>3.5930887525952672E-2</v>
      </c>
      <c r="O8" s="108">
        <v>3.5996918495057977E-2</v>
      </c>
      <c r="P8" s="108">
        <v>3.6488949924373994E-2</v>
      </c>
      <c r="Q8" s="108">
        <v>3.5806724858242628E-2</v>
      </c>
    </row>
    <row r="9" spans="1:17" ht="12" customHeight="1" x14ac:dyDescent="0.25">
      <c r="A9" s="107" t="s">
        <v>25</v>
      </c>
      <c r="B9" s="109">
        <v>5.2168221700933208E-2</v>
      </c>
      <c r="C9" s="109">
        <v>5.2597108173560059E-2</v>
      </c>
      <c r="D9" s="109">
        <v>5.2653571465310293E-2</v>
      </c>
      <c r="E9" s="109">
        <v>5.2919536426001834E-2</v>
      </c>
      <c r="F9" s="109">
        <v>5.2425202794231421E-2</v>
      </c>
      <c r="G9" s="109">
        <v>5.2340824009993174E-2</v>
      </c>
      <c r="H9" s="109">
        <v>5.2873840597956065E-2</v>
      </c>
      <c r="I9" s="109">
        <v>5.252795736620286E-2</v>
      </c>
      <c r="J9" s="109">
        <v>5.2590931015163829E-2</v>
      </c>
      <c r="K9" s="109">
        <v>5.2288519588664956E-2</v>
      </c>
      <c r="L9" s="109">
        <v>5.1955536898318437E-2</v>
      </c>
      <c r="M9" s="109">
        <v>5.1854429796180448E-2</v>
      </c>
      <c r="N9" s="109">
        <v>5.1561175997360126E-2</v>
      </c>
      <c r="O9" s="109">
        <v>5.2449916770200777E-2</v>
      </c>
      <c r="P9" s="109">
        <v>5.2392975219622787E-2</v>
      </c>
      <c r="Q9" s="109">
        <v>5.1771285297406468E-2</v>
      </c>
    </row>
    <row r="10" spans="1:17" ht="12" customHeight="1" x14ac:dyDescent="0.2">
      <c r="A10" s="107" t="s">
        <v>65</v>
      </c>
      <c r="B10" s="108">
        <v>0.11673954302875386</v>
      </c>
      <c r="C10" s="108">
        <v>9.8046702521278423E-2</v>
      </c>
      <c r="D10" s="108">
        <v>7.7324988111344417E-2</v>
      </c>
      <c r="E10" s="108">
        <v>9.3915272962869459E-2</v>
      </c>
      <c r="F10" s="108">
        <v>0.10098109863774724</v>
      </c>
      <c r="G10" s="108">
        <v>0.10641675353624934</v>
      </c>
      <c r="H10" s="108">
        <v>0.10482823122296722</v>
      </c>
      <c r="I10" s="108">
        <v>0.10650204590497384</v>
      </c>
      <c r="J10" s="108">
        <v>0.11278444679272033</v>
      </c>
      <c r="K10" s="108">
        <v>0.1132252386300429</v>
      </c>
      <c r="L10" s="108">
        <v>0.11040790228851681</v>
      </c>
      <c r="M10" s="108">
        <v>0.11283745907236319</v>
      </c>
      <c r="N10" s="108">
        <v>0.11906493783139442</v>
      </c>
      <c r="O10" s="108">
        <v>0.11912367026197666</v>
      </c>
      <c r="P10" s="108">
        <v>0.12891145748548677</v>
      </c>
      <c r="Q10" s="108">
        <v>0.13295507267441861</v>
      </c>
    </row>
    <row r="11" spans="1:17" ht="12" customHeight="1" x14ac:dyDescent="0.2">
      <c r="A11" s="107" t="s">
        <v>66</v>
      </c>
      <c r="B11" s="108">
        <v>0.18658182548471045</v>
      </c>
      <c r="C11" s="108">
        <v>0.15632889185708324</v>
      </c>
      <c r="D11" s="108">
        <v>0.13468652689598934</v>
      </c>
      <c r="E11" s="108">
        <v>0.14872275426047513</v>
      </c>
      <c r="F11" s="108">
        <v>0.15206394093421186</v>
      </c>
      <c r="G11" s="108">
        <v>0.16348164879585375</v>
      </c>
      <c r="H11" s="108">
        <v>0.16542684218415815</v>
      </c>
      <c r="I11" s="108">
        <v>0.16946153913198425</v>
      </c>
      <c r="J11" s="108">
        <v>0.16882477747724683</v>
      </c>
      <c r="K11" s="108">
        <v>0.16712596687065917</v>
      </c>
      <c r="L11" s="108">
        <v>0.16684033008399199</v>
      </c>
      <c r="M11" s="108">
        <v>0.17334668345711582</v>
      </c>
      <c r="N11" s="108">
        <v>0.17085935353545084</v>
      </c>
      <c r="O11" s="108">
        <v>0.17357115141562215</v>
      </c>
      <c r="P11" s="108">
        <v>0.1850986342868412</v>
      </c>
      <c r="Q11" s="108">
        <v>0.1922335825578928</v>
      </c>
    </row>
    <row r="12" spans="1:17" ht="12" customHeight="1" x14ac:dyDescent="0.25"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</row>
    <row r="13" spans="1:17" ht="12" customHeight="1" x14ac:dyDescent="0.25"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</row>
    <row r="14" spans="1:17" ht="12" customHeight="1" x14ac:dyDescent="0.25"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</row>
    <row r="15" spans="1:17" ht="12" customHeight="1" x14ac:dyDescent="0.25"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</row>
    <row r="16" spans="1:17" ht="12" customHeight="1" x14ac:dyDescent="0.25">
      <c r="B16" s="66"/>
      <c r="C16" s="66"/>
      <c r="D16" s="66"/>
      <c r="E16" s="66"/>
      <c r="F16" s="66"/>
      <c r="G16" s="66"/>
      <c r="H16" s="66"/>
      <c r="I16" s="66"/>
      <c r="J16" s="66"/>
      <c r="K16" s="66"/>
    </row>
    <row r="17" spans="2:17" ht="12" customHeight="1" x14ac:dyDescent="0.2">
      <c r="B17" s="67"/>
      <c r="C17" s="67"/>
      <c r="D17" s="67"/>
      <c r="E17" s="67"/>
      <c r="F17" s="67"/>
      <c r="G17" s="67"/>
      <c r="H17" s="67"/>
      <c r="I17" s="67"/>
      <c r="J17" s="67"/>
      <c r="K17" s="67"/>
    </row>
    <row r="18" spans="2:17" ht="12" customHeight="1" x14ac:dyDescent="0.2">
      <c r="G18" s="110" t="s">
        <v>68</v>
      </c>
    </row>
    <row r="20" spans="2:17" ht="12" customHeight="1" x14ac:dyDescent="0.2">
      <c r="N20" s="68"/>
      <c r="O20" s="68"/>
      <c r="P20" s="68"/>
      <c r="Q20" s="68"/>
    </row>
  </sheetData>
  <printOptions horizontalCentered="1" verticalCentered="1"/>
  <pageMargins left="0.78740157480314965" right="0.78740157480314965" top="0.98425196850393704" bottom="0.98425196850393704" header="0" footer="0"/>
  <pageSetup paperSize="9" scale="7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2DBF2-4B9A-468F-B04C-D062CBF8E716}">
  <dimension ref="A1:N4"/>
  <sheetViews>
    <sheetView workbookViewId="0">
      <selection activeCell="N21" sqref="N21"/>
    </sheetView>
  </sheetViews>
  <sheetFormatPr baseColWidth="10" defaultColWidth="11.42578125" defaultRowHeight="15" x14ac:dyDescent="0.25"/>
  <sheetData>
    <row r="1" spans="1:14" x14ac:dyDescent="0.25">
      <c r="A1" s="59" t="s">
        <v>84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58"/>
    </row>
    <row r="2" spans="1:14" x14ac:dyDescent="0.25">
      <c r="A2" s="61" t="s">
        <v>46</v>
      </c>
      <c r="B2" s="99">
        <v>2015</v>
      </c>
      <c r="C2" s="99">
        <v>2016</v>
      </c>
      <c r="D2" s="99">
        <v>2017</v>
      </c>
      <c r="E2" s="99">
        <v>2018</v>
      </c>
      <c r="F2" s="99">
        <v>2019</v>
      </c>
      <c r="G2" s="99">
        <v>2020</v>
      </c>
      <c r="H2" s="99">
        <v>2021</v>
      </c>
      <c r="I2" s="98"/>
      <c r="J2" s="98"/>
      <c r="K2" s="98"/>
      <c r="L2" s="98"/>
      <c r="M2" s="98"/>
      <c r="N2" s="98"/>
    </row>
    <row r="3" spans="1:14" x14ac:dyDescent="0.25">
      <c r="A3" s="58" t="s">
        <v>15</v>
      </c>
      <c r="B3" s="100">
        <v>316.13884839663484</v>
      </c>
      <c r="C3" s="101">
        <v>202.62576945218456</v>
      </c>
      <c r="D3" s="100">
        <v>243.87350401851467</v>
      </c>
      <c r="E3" s="100">
        <v>385</v>
      </c>
      <c r="F3" s="100">
        <v>464.2</v>
      </c>
      <c r="G3" s="100">
        <v>191</v>
      </c>
      <c r="H3" s="100">
        <v>197.7</v>
      </c>
      <c r="I3" s="4"/>
      <c r="J3" s="4"/>
      <c r="K3" s="4"/>
      <c r="L3" s="4"/>
      <c r="M3" s="4"/>
      <c r="N3" s="4"/>
    </row>
    <row r="4" spans="1:14" x14ac:dyDescent="0.25">
      <c r="A4" s="58" t="s">
        <v>26</v>
      </c>
      <c r="B4" s="100">
        <v>187.52987775795077</v>
      </c>
      <c r="C4" s="101">
        <v>131.12446270623801</v>
      </c>
      <c r="D4" s="100">
        <v>145.78652409556858</v>
      </c>
      <c r="E4" s="100">
        <v>154.9</v>
      </c>
      <c r="F4" s="100">
        <v>160.5</v>
      </c>
      <c r="G4" s="100">
        <v>159.19999999999999</v>
      </c>
      <c r="H4" s="100">
        <v>172.9</v>
      </c>
      <c r="I4" s="92"/>
      <c r="J4" s="92"/>
      <c r="K4" s="92"/>
      <c r="L4" s="92"/>
      <c r="M4" s="92"/>
      <c r="N4" s="9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12"/>
  <sheetViews>
    <sheetView showGridLines="0" workbookViewId="0">
      <pane xSplit="1" topLeftCell="B1" activePane="topRight" state="frozen"/>
      <selection activeCell="F16" sqref="F16"/>
      <selection pane="topRight" activeCell="Q20" sqref="Q20"/>
    </sheetView>
  </sheetViews>
  <sheetFormatPr baseColWidth="10" defaultColWidth="11.42578125" defaultRowHeight="15" x14ac:dyDescent="0.25"/>
  <cols>
    <col min="1" max="3" width="6" customWidth="1"/>
    <col min="4" max="4" width="7.7109375" bestFit="1" customWidth="1"/>
    <col min="5" max="5" width="6.7109375" bestFit="1" customWidth="1"/>
    <col min="6" max="6" width="5.7109375" bestFit="1" customWidth="1"/>
    <col min="7" max="16" width="6.7109375" bestFit="1" customWidth="1"/>
    <col min="17" max="17" width="7.85546875" customWidth="1"/>
    <col min="18" max="18" width="11.5703125" bestFit="1" customWidth="1"/>
    <col min="19" max="19" width="14.5703125" customWidth="1"/>
    <col min="20" max="21" width="10.7109375" customWidth="1"/>
    <col min="22" max="22" width="18.85546875" bestFit="1" customWidth="1"/>
    <col min="23" max="23" width="14.5703125" customWidth="1"/>
    <col min="24" max="24" width="13.42578125" customWidth="1"/>
    <col min="25" max="25" width="14.28515625" bestFit="1" customWidth="1"/>
    <col min="26" max="26" width="14" customWidth="1"/>
    <col min="28" max="28" width="13.85546875" customWidth="1"/>
  </cols>
  <sheetData>
    <row r="1" spans="1:19" x14ac:dyDescent="0.25">
      <c r="A1" s="37" t="s">
        <v>95</v>
      </c>
      <c r="B1" s="37"/>
      <c r="C1" s="37"/>
    </row>
    <row r="2" spans="1:19" x14ac:dyDescent="0.25">
      <c r="A2" s="7"/>
      <c r="B2" s="7">
        <v>2005</v>
      </c>
      <c r="C2" s="7">
        <v>2006</v>
      </c>
      <c r="D2" s="7">
        <v>2007</v>
      </c>
      <c r="E2" s="7">
        <v>2008</v>
      </c>
      <c r="F2" s="7">
        <v>2009</v>
      </c>
      <c r="G2" s="7">
        <v>2010</v>
      </c>
      <c r="H2" s="7">
        <v>2011</v>
      </c>
      <c r="I2" s="7">
        <v>2012</v>
      </c>
      <c r="J2" s="7">
        <v>2013</v>
      </c>
      <c r="K2" s="7">
        <v>2014</v>
      </c>
      <c r="L2" s="7">
        <v>2015</v>
      </c>
      <c r="M2" s="7">
        <v>2016</v>
      </c>
      <c r="N2" s="7">
        <v>2017</v>
      </c>
      <c r="O2" s="7">
        <v>2018</v>
      </c>
      <c r="P2" s="7">
        <v>2019</v>
      </c>
      <c r="Q2" s="7">
        <v>2020</v>
      </c>
      <c r="R2" s="7">
        <v>2021</v>
      </c>
      <c r="S2" s="7">
        <v>2022</v>
      </c>
    </row>
    <row r="3" spans="1:19" x14ac:dyDescent="0.25">
      <c r="A3" s="8" t="s">
        <v>15</v>
      </c>
      <c r="B3" s="8">
        <v>0.10272019517014445</v>
      </c>
      <c r="C3" s="8">
        <v>0.10055548221399015</v>
      </c>
      <c r="D3" s="103">
        <v>0.10013270598008085</v>
      </c>
      <c r="E3" s="103">
        <v>0.10211487618201848</v>
      </c>
      <c r="F3" s="103">
        <v>0.11153265232047464</v>
      </c>
      <c r="G3" s="103">
        <v>0.11689380620939924</v>
      </c>
      <c r="H3" s="103">
        <v>0.12330393607849346</v>
      </c>
      <c r="I3" s="103">
        <v>0.13179524060655529</v>
      </c>
      <c r="J3" s="103">
        <v>0.13754914310109567</v>
      </c>
      <c r="K3" s="103">
        <v>0.14073541589559105</v>
      </c>
      <c r="L3" s="103">
        <v>0.13809159463208684</v>
      </c>
      <c r="M3" s="103">
        <v>0.13773308667298928</v>
      </c>
      <c r="N3" s="103">
        <v>0.13619252457271028</v>
      </c>
      <c r="O3" s="103">
        <v>0.13749415986615196</v>
      </c>
      <c r="P3" s="103">
        <v>0.13968809935454027</v>
      </c>
      <c r="Q3" s="103">
        <v>0.15645597437789519</v>
      </c>
      <c r="R3" s="4">
        <v>0.15116515730805372</v>
      </c>
      <c r="S3" s="4">
        <v>0.14482188406947671</v>
      </c>
    </row>
    <row r="4" spans="1:19" x14ac:dyDescent="0.25">
      <c r="A4" s="8" t="s">
        <v>26</v>
      </c>
      <c r="B4" s="8">
        <v>7.413320257412194E-2</v>
      </c>
      <c r="C4" s="8">
        <v>7.322429538891817E-2</v>
      </c>
      <c r="D4" s="104">
        <v>7.3711709381277662E-2</v>
      </c>
      <c r="E4" s="104">
        <v>7.6187606401926566E-2</v>
      </c>
      <c r="F4" s="103">
        <v>8.3899254402598655E-2</v>
      </c>
      <c r="G4" s="103">
        <v>8.8953281208780766E-2</v>
      </c>
      <c r="H4" s="103">
        <v>9.3278192755867614E-2</v>
      </c>
      <c r="I4" s="103">
        <v>0.10009497639838465</v>
      </c>
      <c r="J4" s="103">
        <v>0.10607825057689162</v>
      </c>
      <c r="K4" s="103">
        <v>0.10823291422165042</v>
      </c>
      <c r="L4" s="103">
        <v>0.10673366355332384</v>
      </c>
      <c r="M4" s="103">
        <v>0.10639897557193878</v>
      </c>
      <c r="N4" s="103">
        <v>0.1050946960409362</v>
      </c>
      <c r="O4" s="103">
        <v>0.10638139736197512</v>
      </c>
      <c r="P4" s="103">
        <v>0.10809170099637661</v>
      </c>
      <c r="Q4" s="103">
        <v>0.12348243268130546</v>
      </c>
      <c r="R4" s="4">
        <v>0.11961665498983294</v>
      </c>
      <c r="S4" s="4">
        <v>0.11379256603747247</v>
      </c>
    </row>
    <row r="6" spans="1:19" x14ac:dyDescent="0.25">
      <c r="A6" s="11"/>
      <c r="B6" s="11"/>
      <c r="C6" s="11"/>
      <c r="D6" s="11"/>
    </row>
    <row r="8" spans="1:19" x14ac:dyDescent="0.25">
      <c r="A8" s="7"/>
      <c r="B8" s="7">
        <v>2005</v>
      </c>
      <c r="C8" s="7">
        <v>2006</v>
      </c>
      <c r="D8" s="7">
        <v>2007</v>
      </c>
      <c r="E8" s="7">
        <v>2008</v>
      </c>
      <c r="F8" s="7">
        <v>2009</v>
      </c>
      <c r="G8" s="7">
        <v>2010</v>
      </c>
      <c r="H8" s="7">
        <v>2011</v>
      </c>
      <c r="I8" s="7">
        <v>2012</v>
      </c>
      <c r="J8" s="7">
        <v>2013</v>
      </c>
      <c r="K8" s="7">
        <v>2014</v>
      </c>
      <c r="L8" s="7">
        <v>2015</v>
      </c>
      <c r="M8" s="7">
        <v>2016</v>
      </c>
      <c r="N8" s="7">
        <v>2017</v>
      </c>
      <c r="O8" s="7">
        <v>2018</v>
      </c>
      <c r="P8" s="7">
        <v>2019</v>
      </c>
      <c r="Q8" s="7">
        <v>2020</v>
      </c>
      <c r="R8" s="7">
        <v>2021</v>
      </c>
      <c r="S8" s="7">
        <v>2022</v>
      </c>
    </row>
    <row r="9" spans="1:19" x14ac:dyDescent="0.25">
      <c r="A9" s="8" t="s">
        <v>15</v>
      </c>
      <c r="B9" s="103">
        <f t="shared" ref="B9:C9" si="0">B3*100</f>
        <v>10.272019517014446</v>
      </c>
      <c r="C9" s="103">
        <f t="shared" si="0"/>
        <v>10.055548221399015</v>
      </c>
      <c r="D9" s="103">
        <f>D3*100</f>
        <v>10.013270598008086</v>
      </c>
      <c r="E9" s="103">
        <f t="shared" ref="E9:P10" si="1">E3*100</f>
        <v>10.211487618201847</v>
      </c>
      <c r="F9" s="103">
        <f t="shared" si="1"/>
        <v>11.153265232047465</v>
      </c>
      <c r="G9" s="103">
        <f t="shared" si="1"/>
        <v>11.689380620939923</v>
      </c>
      <c r="H9" s="103">
        <f t="shared" si="1"/>
        <v>12.330393607849347</v>
      </c>
      <c r="I9" s="103">
        <f t="shared" si="1"/>
        <v>13.179524060655529</v>
      </c>
      <c r="J9" s="103">
        <f t="shared" si="1"/>
        <v>13.754914310109568</v>
      </c>
      <c r="K9" s="103">
        <f t="shared" si="1"/>
        <v>14.073541589559104</v>
      </c>
      <c r="L9" s="103">
        <f t="shared" si="1"/>
        <v>13.809159463208683</v>
      </c>
      <c r="M9" s="103">
        <f t="shared" si="1"/>
        <v>13.773308667298927</v>
      </c>
      <c r="N9" s="103">
        <f t="shared" si="1"/>
        <v>13.619252457271028</v>
      </c>
      <c r="O9" s="103">
        <f t="shared" si="1"/>
        <v>13.749415986615196</v>
      </c>
      <c r="P9" s="103">
        <f t="shared" si="1"/>
        <v>13.968809935454027</v>
      </c>
      <c r="Q9" s="103">
        <f t="shared" ref="Q9:S9" si="2">Q3*100</f>
        <v>15.645597437789519</v>
      </c>
      <c r="R9" s="103">
        <f t="shared" si="2"/>
        <v>15.116515730805371</v>
      </c>
      <c r="S9" s="103">
        <f t="shared" si="2"/>
        <v>14.482188406947671</v>
      </c>
    </row>
    <row r="10" spans="1:19" x14ac:dyDescent="0.25">
      <c r="A10" s="8" t="s">
        <v>26</v>
      </c>
      <c r="B10" s="103">
        <f t="shared" ref="B10:C10" si="3">B4*100</f>
        <v>7.4133202574121944</v>
      </c>
      <c r="C10" s="103">
        <f t="shared" si="3"/>
        <v>7.322429538891817</v>
      </c>
      <c r="D10" s="103">
        <f>D4*100</f>
        <v>7.3711709381277659</v>
      </c>
      <c r="E10" s="103">
        <f t="shared" si="1"/>
        <v>7.6187606401926562</v>
      </c>
      <c r="F10" s="103">
        <f t="shared" si="1"/>
        <v>8.3899254402598658</v>
      </c>
      <c r="G10" s="103">
        <f t="shared" si="1"/>
        <v>8.8953281208780766</v>
      </c>
      <c r="H10" s="103">
        <f t="shared" si="1"/>
        <v>9.3278192755867622</v>
      </c>
      <c r="I10" s="103">
        <f t="shared" si="1"/>
        <v>10.009497639838465</v>
      </c>
      <c r="J10" s="103">
        <f t="shared" si="1"/>
        <v>10.607825057689162</v>
      </c>
      <c r="K10" s="103">
        <f t="shared" si="1"/>
        <v>10.823291422165042</v>
      </c>
      <c r="L10" s="103">
        <f t="shared" si="1"/>
        <v>10.673366355332384</v>
      </c>
      <c r="M10" s="103">
        <f t="shared" si="1"/>
        <v>10.639897557193878</v>
      </c>
      <c r="N10" s="103">
        <f t="shared" si="1"/>
        <v>10.509469604093621</v>
      </c>
      <c r="O10" s="103">
        <f t="shared" si="1"/>
        <v>10.638139736197513</v>
      </c>
      <c r="P10" s="103">
        <f t="shared" si="1"/>
        <v>10.80917009963766</v>
      </c>
      <c r="Q10" s="103">
        <f t="shared" ref="Q10:S10" si="4">Q4*100</f>
        <v>12.348243268130545</v>
      </c>
      <c r="R10" s="103">
        <f t="shared" si="4"/>
        <v>11.961665498983294</v>
      </c>
      <c r="S10" s="103">
        <f t="shared" si="4"/>
        <v>11.379256603747248</v>
      </c>
    </row>
    <row r="12" spans="1:19" x14ac:dyDescent="0.25">
      <c r="D12" t="s">
        <v>67</v>
      </c>
    </row>
  </sheetData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Gráficos</vt:lpstr>
      </vt:variant>
      <vt:variant>
        <vt:i4>22</vt:i4>
      </vt:variant>
    </vt:vector>
  </HeadingPairs>
  <TitlesOfParts>
    <vt:vector size="43" baseType="lpstr">
      <vt:lpstr>G1</vt:lpstr>
      <vt:lpstr>G2</vt:lpstr>
      <vt:lpstr>G3</vt:lpstr>
      <vt:lpstr>G4</vt:lpstr>
      <vt:lpstr>G5</vt:lpstr>
      <vt:lpstr>G6</vt:lpstr>
      <vt:lpstr>G7</vt:lpstr>
      <vt:lpstr>G8</vt:lpstr>
      <vt:lpstr>G_9</vt:lpstr>
      <vt:lpstr>G10</vt:lpstr>
      <vt:lpstr>G_11</vt:lpstr>
      <vt:lpstr>G12</vt:lpstr>
      <vt:lpstr>G13</vt:lpstr>
      <vt:lpstr>G14</vt:lpstr>
      <vt:lpstr>G15</vt:lpstr>
      <vt:lpstr>G16</vt:lpstr>
      <vt:lpstr>G17_G18</vt:lpstr>
      <vt:lpstr>G19</vt:lpstr>
      <vt:lpstr>G20</vt:lpstr>
      <vt:lpstr>G21</vt:lpstr>
      <vt:lpstr>G22</vt:lpstr>
      <vt:lpstr>Gráf_1</vt:lpstr>
      <vt:lpstr>Gráf_2</vt:lpstr>
      <vt:lpstr>Gráf_3</vt:lpstr>
      <vt:lpstr>Gráf_4</vt:lpstr>
      <vt:lpstr>Gráf_5</vt:lpstr>
      <vt:lpstr>Gráf 6</vt:lpstr>
      <vt:lpstr>Gráf_7</vt:lpstr>
      <vt:lpstr>Gráf_8</vt:lpstr>
      <vt:lpstr>Gráf_9</vt:lpstr>
      <vt:lpstr>Gráf_10</vt:lpstr>
      <vt:lpstr>Gráf_11</vt:lpstr>
      <vt:lpstr>Gráf_12</vt:lpstr>
      <vt:lpstr>Gráf_13</vt:lpstr>
      <vt:lpstr>Gráf_14</vt:lpstr>
      <vt:lpstr>Gráf_15</vt:lpstr>
      <vt:lpstr>Gráf_16</vt:lpstr>
      <vt:lpstr>Gráf_17</vt:lpstr>
      <vt:lpstr>Gráf_18</vt:lpstr>
      <vt:lpstr>Gráf_19</vt:lpstr>
      <vt:lpstr>Gráf_20</vt:lpstr>
      <vt:lpstr>Gráf_21</vt:lpstr>
      <vt:lpstr>Gráf_22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</dc:creator>
  <cp:lastModifiedBy>ANA MARÍA</cp:lastModifiedBy>
  <cp:lastPrinted>2018-06-04T10:30:11Z</cp:lastPrinted>
  <dcterms:created xsi:type="dcterms:W3CDTF">2017-07-14T10:03:02Z</dcterms:created>
  <dcterms:modified xsi:type="dcterms:W3CDTF">2023-05-23T06:26:08Z</dcterms:modified>
</cp:coreProperties>
</file>