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ue\Google Drive\Anuario\II Mercado de traballo\"/>
    </mc:Choice>
  </mc:AlternateContent>
  <xr:revisionPtr revIDLastSave="0" documentId="13_ncr:1_{E5481C8B-C129-406E-AA8F-A2D663858E05}" xr6:coauthVersionLast="36" xr6:coauthVersionMax="47" xr10:uidLastSave="{00000000-0000-0000-0000-000000000000}"/>
  <bookViews>
    <workbookView xWindow="0" yWindow="0" windowWidth="28800" windowHeight="12225" activeTab="1" xr2:uid="{00000000-000D-0000-FFFF-FFFF00000000}"/>
  </bookViews>
  <sheets>
    <sheet name="Cadro 1" sheetId="19" r:id="rId1"/>
    <sheet name="Cadro 2" sheetId="28" r:id="rId2"/>
    <sheet name="Cadro 3" sheetId="20" r:id="rId3"/>
    <sheet name="Cadro 4" sheetId="29" r:id="rId4"/>
  </sheets>
  <calcPr calcId="191029"/>
</workbook>
</file>

<file path=xl/calcChain.xml><?xml version="1.0" encoding="utf-8"?>
<calcChain xmlns="http://schemas.openxmlformats.org/spreadsheetml/2006/main">
  <c r="J37" i="29" l="1"/>
  <c r="H37" i="29"/>
  <c r="H36" i="29"/>
  <c r="I36" i="29" s="1"/>
  <c r="J36" i="29" s="1"/>
  <c r="H35" i="29"/>
  <c r="I35" i="29" s="1"/>
  <c r="J35" i="29" s="1"/>
  <c r="H34" i="29"/>
  <c r="I34" i="29" s="1"/>
  <c r="J34" i="29" s="1"/>
  <c r="H33" i="29"/>
  <c r="I33" i="29" s="1"/>
  <c r="J33" i="29" s="1"/>
  <c r="I32" i="29"/>
  <c r="J32" i="29" s="1"/>
  <c r="H32" i="29"/>
  <c r="H31" i="29"/>
  <c r="I31" i="29" s="1"/>
  <c r="J31" i="29" s="1"/>
  <c r="J29" i="29"/>
  <c r="H29" i="29"/>
  <c r="I28" i="29"/>
  <c r="J28" i="29" s="1"/>
  <c r="H28" i="29"/>
  <c r="H27" i="29"/>
  <c r="I27" i="29" s="1"/>
  <c r="J27" i="29" s="1"/>
  <c r="H26" i="29"/>
  <c r="I26" i="29" s="1"/>
  <c r="J26" i="29" s="1"/>
  <c r="H25" i="29"/>
  <c r="I25" i="29" s="1"/>
  <c r="J25" i="29" s="1"/>
  <c r="H24" i="29"/>
  <c r="I24" i="29" s="1"/>
  <c r="J24" i="29" s="1"/>
  <c r="H23" i="29"/>
  <c r="I23" i="29" s="1"/>
  <c r="J23" i="29" s="1"/>
  <c r="J21" i="29"/>
  <c r="H21" i="29"/>
  <c r="H20" i="29"/>
  <c r="I20" i="29" s="1"/>
  <c r="J20" i="29" s="1"/>
  <c r="H19" i="29"/>
  <c r="I19" i="29" s="1"/>
  <c r="J19" i="29" s="1"/>
  <c r="H18" i="29"/>
  <c r="I18" i="29" s="1"/>
  <c r="J18" i="29" s="1"/>
  <c r="H17" i="29"/>
  <c r="I17" i="29" s="1"/>
  <c r="J17" i="29" s="1"/>
  <c r="I16" i="29"/>
  <c r="J16" i="29" s="1"/>
  <c r="H16" i="29"/>
  <c r="H15" i="29"/>
  <c r="I15" i="29" s="1"/>
  <c r="J15" i="29" s="1"/>
  <c r="H13" i="29"/>
  <c r="I13" i="29" s="1"/>
  <c r="J13" i="29" s="1"/>
  <c r="H12" i="29"/>
  <c r="I12" i="29" s="1"/>
  <c r="J12" i="29" s="1"/>
  <c r="H11" i="29"/>
  <c r="I11" i="29" s="1"/>
  <c r="J11" i="29" s="1"/>
  <c r="H10" i="29"/>
  <c r="I10" i="29" s="1"/>
  <c r="J10" i="29" s="1"/>
  <c r="H9" i="29"/>
  <c r="I9" i="29" s="1"/>
  <c r="J9" i="29" s="1"/>
  <c r="H8" i="29"/>
  <c r="I8" i="29" s="1"/>
  <c r="J8" i="29" s="1"/>
  <c r="I7" i="29"/>
  <c r="J7" i="29" s="1"/>
  <c r="H7" i="29"/>
</calcChain>
</file>

<file path=xl/sharedStrings.xml><?xml version="1.0" encoding="utf-8"?>
<sst xmlns="http://schemas.openxmlformats.org/spreadsheetml/2006/main" count="150" uniqueCount="77">
  <si>
    <t>Cadro núm. 1</t>
  </si>
  <si>
    <t>Cadro núm. 2</t>
  </si>
  <si>
    <t>Industria</t>
  </si>
  <si>
    <t>Construción</t>
  </si>
  <si>
    <t>Servizos</t>
  </si>
  <si>
    <t>Asalariados</t>
  </si>
  <si>
    <t xml:space="preserve"> </t>
  </si>
  <si>
    <t>Taxas de crecemento interanuais (en %)</t>
  </si>
  <si>
    <t>Evolución da ocupación en Galicia segundo a EPA</t>
  </si>
  <si>
    <t>Homes</t>
  </si>
  <si>
    <t>Mulleres</t>
  </si>
  <si>
    <t>Indefinidos</t>
  </si>
  <si>
    <t>Temporais</t>
  </si>
  <si>
    <t>Xornada completa</t>
  </si>
  <si>
    <t>Xornada parcial</t>
  </si>
  <si>
    <t>Non asalariados</t>
  </si>
  <si>
    <t>Agricultura</t>
  </si>
  <si>
    <t>Estudos primarios</t>
  </si>
  <si>
    <t>Estudos secundarios. 1ª etapa</t>
  </si>
  <si>
    <t>Estudos secundarios. 2ª etapa</t>
  </si>
  <si>
    <t>Estudos altos (ed. superior)</t>
  </si>
  <si>
    <t>Nacionais</t>
  </si>
  <si>
    <t>Estranxeiros</t>
  </si>
  <si>
    <t xml:space="preserve">     Por duración de contrato</t>
  </si>
  <si>
    <t xml:space="preserve">     Por duración de xornada</t>
  </si>
  <si>
    <t>Evolución do desemprego segundo a EPA</t>
  </si>
  <si>
    <t>Taxas de variación (en %) e niveis (en %) da poboación activa de cada categoría</t>
  </si>
  <si>
    <t>Taxa de paro</t>
  </si>
  <si>
    <t>Por sexos</t>
  </si>
  <si>
    <t>Por idades</t>
  </si>
  <si>
    <t>Por nivel de formación</t>
  </si>
  <si>
    <t>Taxa de paro de longa duración</t>
  </si>
  <si>
    <t>Incidencia paro de longa duración</t>
  </si>
  <si>
    <t>Hostalería</t>
  </si>
  <si>
    <t>55 e máis anos</t>
  </si>
  <si>
    <t>De 25 a 54 anos</t>
  </si>
  <si>
    <t>Cadro núm. 3</t>
  </si>
  <si>
    <t>Ocupación</t>
  </si>
  <si>
    <t>Ocupación por ramas de actividade</t>
  </si>
  <si>
    <t>Ocupación por nivel de formación</t>
  </si>
  <si>
    <t>Ocupación por nacionalidade</t>
  </si>
  <si>
    <t>Fonte: Elaboración propia a partir de EPA, INE e IGE.</t>
  </si>
  <si>
    <t>Desemprego</t>
  </si>
  <si>
    <t>Actividades sanitarias e servizos sociais</t>
  </si>
  <si>
    <t>De 16 a 24 anos</t>
  </si>
  <si>
    <t>2022-2023</t>
  </si>
  <si>
    <t>2019-2023</t>
  </si>
  <si>
    <t>PIB</t>
  </si>
  <si>
    <t>Evolución dos custos laborais</t>
  </si>
  <si>
    <t>Variación</t>
  </si>
  <si>
    <t>Media</t>
  </si>
  <si>
    <t>I trim.</t>
  </si>
  <si>
    <t>II trim.</t>
  </si>
  <si>
    <t>III trim.</t>
  </si>
  <si>
    <t>IV trim.</t>
  </si>
  <si>
    <t xml:space="preserve">Media </t>
  </si>
  <si>
    <t xml:space="preserve">Custo total </t>
  </si>
  <si>
    <t>Custo salarial total</t>
  </si>
  <si>
    <t>Custo salarial ordinario</t>
  </si>
  <si>
    <t>Outros custos</t>
  </si>
  <si>
    <t>Custo por cotizacións obrigatorias</t>
  </si>
  <si>
    <t>Subvencións e bonificacións da S. Social</t>
  </si>
  <si>
    <t>Total non primario</t>
  </si>
  <si>
    <r>
      <t xml:space="preserve">Fonte: INE, </t>
    </r>
    <r>
      <rPr>
        <i/>
        <sz val="13"/>
        <rFont val="Museo Sans 500"/>
        <family val="3"/>
      </rPr>
      <t>Encuesta trimestral de costes laborales</t>
    </r>
    <r>
      <rPr>
        <sz val="13"/>
        <rFont val="Museo Sans 500"/>
        <family val="3"/>
      </rPr>
      <t>.</t>
    </r>
  </si>
  <si>
    <t>Galicia</t>
  </si>
  <si>
    <t>España</t>
  </si>
  <si>
    <t xml:space="preserve">Taxas de crecemento, do PIB, emprego
e produtividade aparente do factor traballo entre 2019 e 2023. </t>
  </si>
  <si>
    <t>Fonte: Elaboración propia a partir de Contas trimestrais, IGE e
             e Contabilidade trimestral, INE.</t>
  </si>
  <si>
    <t>Cadro núm. 4</t>
  </si>
  <si>
    <t>Absoluta</t>
  </si>
  <si>
    <t>%</t>
  </si>
  <si>
    <t>Ocupación segundo a relación laboral</t>
  </si>
  <si>
    <t>Emprego-horas</t>
  </si>
  <si>
    <t>Prod.-horas</t>
  </si>
  <si>
    <t>Custo por percepcións non salariais</t>
  </si>
  <si>
    <r>
      <t>Emprego-</t>
    </r>
    <r>
      <rPr>
        <sz val="11"/>
        <rFont val="Museo Sans 500"/>
        <family val="3"/>
      </rPr>
      <t>PTETC</t>
    </r>
  </si>
  <si>
    <r>
      <t>Prod.-</t>
    </r>
    <r>
      <rPr>
        <sz val="11"/>
        <rFont val="Museo Sans 500"/>
        <family val="3"/>
      </rPr>
      <t>PTETC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</si>
</sst>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"/>
    <numFmt numFmtId="165" formatCode="#,##0.0\ "/>
    <numFmt numFmtId="166" formatCode="#,##0.0\ \ \ "/>
  </numFmts>
  <fonts count="26" x14ac:knownFonts="1">
    <font>
      <sz val="13"/>
      <name val="Museo Sans 500"/>
      <family val="3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color theme="1" tint="0.24994659260841701"/>
      <name val="Calibri"/>
      <family val="2"/>
    </font>
    <font>
      <sz val="11"/>
      <color theme="1" tint="0.24994659260841701"/>
      <name val="Museo Sans 500"/>
      <family val="3"/>
    </font>
    <font>
      <sz val="13"/>
      <name val="Museo Sans 500"/>
      <family val="3"/>
    </font>
    <font>
      <b/>
      <sz val="13"/>
      <color theme="0"/>
      <name val="Museo Sans 500"/>
      <family val="3"/>
    </font>
    <font>
      <u/>
      <sz val="10"/>
      <color indexed="12"/>
      <name val="Arial"/>
      <family val="2"/>
    </font>
    <font>
      <sz val="12"/>
      <color theme="1"/>
      <name val="Calibri"/>
      <family val="2"/>
      <scheme val="minor"/>
    </font>
    <font>
      <b/>
      <sz val="13"/>
      <name val="Museo Sans 500"/>
      <family val="3"/>
    </font>
    <font>
      <i/>
      <sz val="13"/>
      <name val="Museo Sans 500"/>
      <family val="3"/>
    </font>
    <font>
      <sz val="11"/>
      <name val="Museo Sans 500"/>
      <family val="3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B87DA"/>
        <bgColor indexed="64"/>
      </patternFill>
    </fill>
    <fill>
      <patternFill patternType="solid">
        <fgColor rgb="FFD9E4F7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3">
    <xf numFmtId="0" fontId="0" fillId="0" borderId="0" applyNumberFormat="0" applyBorder="0" applyAlignment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2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17" fillId="25" borderId="0" applyNumberFormat="0" applyBorder="0" applyAlignment="0" applyProtection="0"/>
    <xf numFmtId="0" fontId="9" fillId="22" borderId="0" applyNumberFormat="0" applyBorder="0" applyAlignment="0" applyProtection="0"/>
    <xf numFmtId="0" fontId="2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7" fillId="0" borderId="8" applyNumberFormat="0" applyFill="0" applyAlignment="0" applyProtection="0"/>
    <xf numFmtId="0" fontId="16" fillId="0" borderId="9" applyNumberFormat="0" applyFill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26" borderId="0" applyNumberFormat="0" applyBorder="0" applyAlignment="0"/>
    <xf numFmtId="0" fontId="19" fillId="27" borderId="0" applyNumberFormat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65">
    <xf numFmtId="0" fontId="0" fillId="0" borderId="0" xfId="0"/>
    <xf numFmtId="0" fontId="23" fillId="0" borderId="0" xfId="0" applyFont="1"/>
    <xf numFmtId="0" fontId="19" fillId="0" borderId="0" xfId="0" applyFont="1"/>
    <xf numFmtId="0" fontId="23" fillId="27" borderId="10" xfId="48" applyFont="1" applyBorder="1" applyAlignment="1">
      <alignment horizontal="center"/>
    </xf>
    <xf numFmtId="0" fontId="20" fillId="26" borderId="10" xfId="47" applyBorder="1" applyAlignment="1">
      <alignment horizontal="center"/>
    </xf>
    <xf numFmtId="0" fontId="20" fillId="26" borderId="0" xfId="47" applyBorder="1" applyAlignment="1">
      <alignment horizontal="center"/>
    </xf>
    <xf numFmtId="0" fontId="20" fillId="26" borderId="0" xfId="47" applyBorder="1"/>
    <xf numFmtId="0" fontId="20" fillId="26" borderId="10" xfId="47" applyBorder="1" applyAlignment="1">
      <alignment horizontal="center" wrapText="1"/>
    </xf>
    <xf numFmtId="0" fontId="20" fillId="26" borderId="0" xfId="47" applyBorder="1" applyAlignment="1">
      <alignment horizontal="center" wrapText="1"/>
    </xf>
    <xf numFmtId="0" fontId="19" fillId="27" borderId="0" xfId="48" applyBorder="1"/>
    <xf numFmtId="164" fontId="19" fillId="27" borderId="0" xfId="48" applyNumberFormat="1" applyBorder="1" applyAlignment="1">
      <alignment horizontal="right" indent="1"/>
    </xf>
    <xf numFmtId="164" fontId="19" fillId="27" borderId="10" xfId="48" applyNumberFormat="1" applyBorder="1" applyAlignment="1">
      <alignment horizontal="right" indent="1"/>
    </xf>
    <xf numFmtId="164" fontId="19" fillId="0" borderId="0" xfId="0" applyNumberFormat="1" applyFont="1" applyAlignment="1">
      <alignment horizontal="right" indent="1"/>
    </xf>
    <xf numFmtId="164" fontId="19" fillId="0" borderId="10" xfId="0" applyNumberFormat="1" applyFont="1" applyBorder="1" applyAlignment="1">
      <alignment horizontal="right" indent="1"/>
    </xf>
    <xf numFmtId="0" fontId="19" fillId="0" borderId="0" xfId="0" applyFont="1" applyAlignment="1">
      <alignment horizontal="right" inden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/>
    </xf>
    <xf numFmtId="0" fontId="20" fillId="26" borderId="0" xfId="47" applyAlignment="1">
      <alignment horizontal="left"/>
    </xf>
    <xf numFmtId="0" fontId="20" fillId="26" borderId="0" xfId="47" applyAlignment="1">
      <alignment horizontal="center"/>
    </xf>
    <xf numFmtId="0" fontId="0" fillId="27" borderId="0" xfId="48" applyFont="1" applyAlignment="1">
      <alignment horizontal="left"/>
    </xf>
    <xf numFmtId="0" fontId="0" fillId="0" borderId="0" xfId="0" applyAlignment="1">
      <alignment horizontal="left" vertical="center" wrapText="1"/>
    </xf>
    <xf numFmtId="165" fontId="0" fillId="0" borderId="0" xfId="0" applyNumberFormat="1" applyAlignment="1">
      <alignment horizontal="right" indent="3"/>
    </xf>
    <xf numFmtId="165" fontId="0" fillId="27" borderId="0" xfId="48" applyNumberFormat="1" applyFont="1" applyAlignment="1">
      <alignment horizontal="right" indent="3"/>
    </xf>
    <xf numFmtId="165" fontId="23" fillId="26" borderId="0" xfId="47" applyNumberFormat="1" applyFont="1" applyAlignment="1">
      <alignment horizontal="right" indent="3"/>
    </xf>
    <xf numFmtId="165" fontId="0" fillId="0" borderId="0" xfId="48" applyNumberFormat="1" applyFont="1" applyFill="1" applyAlignment="1">
      <alignment horizontal="right" indent="3"/>
    </xf>
    <xf numFmtId="165" fontId="0" fillId="0" borderId="0" xfId="0" applyNumberFormat="1" applyAlignment="1">
      <alignment horizontal="right" vertical="center" indent="3"/>
    </xf>
    <xf numFmtId="0" fontId="0" fillId="0" borderId="0" xfId="0" applyBorder="1" applyAlignment="1">
      <alignment horizontal="left"/>
    </xf>
    <xf numFmtId="0" fontId="20" fillId="0" borderId="0" xfId="47" applyFill="1" applyBorder="1" applyAlignment="1">
      <alignment horizontal="left"/>
    </xf>
    <xf numFmtId="165" fontId="23" fillId="0" borderId="0" xfId="47" applyNumberFormat="1" applyFont="1" applyFill="1" applyBorder="1" applyAlignment="1">
      <alignment horizontal="center"/>
    </xf>
    <xf numFmtId="0" fontId="20" fillId="26" borderId="0" xfId="47" applyBorder="1" applyAlignment="1">
      <alignment horizontal="left"/>
    </xf>
    <xf numFmtId="0" fontId="19" fillId="27" borderId="0" xfId="48" applyBorder="1" applyAlignment="1">
      <alignment horizontal="left"/>
    </xf>
    <xf numFmtId="165" fontId="20" fillId="26" borderId="0" xfId="47" applyNumberFormat="1" applyBorder="1" applyAlignment="1">
      <alignment horizontal="center"/>
    </xf>
    <xf numFmtId="2" fontId="19" fillId="27" borderId="0" xfId="48" applyNumberFormat="1" applyBorder="1" applyAlignment="1">
      <alignment horizontal="right" indent="2"/>
    </xf>
    <xf numFmtId="2" fontId="0" fillId="0" borderId="0" xfId="0" applyNumberFormat="1" applyBorder="1" applyAlignment="1">
      <alignment horizontal="right" indent="2"/>
    </xf>
    <xf numFmtId="0" fontId="20" fillId="26" borderId="10" xfId="47" applyBorder="1" applyAlignment="1">
      <alignment horizontal="left"/>
    </xf>
    <xf numFmtId="2" fontId="19" fillId="27" borderId="10" xfId="48" applyNumberFormat="1" applyBorder="1" applyAlignment="1">
      <alignment horizontal="right" indent="2"/>
    </xf>
    <xf numFmtId="2" fontId="0" fillId="0" borderId="10" xfId="0" applyNumberFormat="1" applyBorder="1" applyAlignment="1">
      <alignment horizontal="right" indent="2"/>
    </xf>
    <xf numFmtId="165" fontId="20" fillId="26" borderId="10" xfId="47" applyNumberFormat="1" applyBorder="1" applyAlignment="1">
      <alignment horizontal="center"/>
    </xf>
    <xf numFmtId="0" fontId="0" fillId="27" borderId="0" xfId="48" applyFont="1" applyBorder="1" applyAlignment="1">
      <alignment horizontal="left"/>
    </xf>
    <xf numFmtId="164" fontId="0" fillId="0" borderId="0" xfId="0" applyNumberFormat="1"/>
    <xf numFmtId="0" fontId="20" fillId="26" borderId="0" xfId="47"/>
    <xf numFmtId="0" fontId="20" fillId="26" borderId="0" xfId="47" applyNumberFormat="1" applyAlignment="1">
      <alignment horizontal="center"/>
    </xf>
    <xf numFmtId="0" fontId="0" fillId="27" borderId="0" xfId="48" applyFont="1"/>
    <xf numFmtId="164" fontId="20" fillId="26" borderId="0" xfId="47" applyNumberFormat="1"/>
    <xf numFmtId="166" fontId="0" fillId="0" borderId="0" xfId="0" applyNumberFormat="1" applyAlignment="1">
      <alignment horizontal="right" indent="3"/>
    </xf>
    <xf numFmtId="166" fontId="0" fillId="27" borderId="0" xfId="48" applyNumberFormat="1" applyFont="1" applyAlignment="1">
      <alignment horizontal="right" indent="3"/>
    </xf>
    <xf numFmtId="166" fontId="23" fillId="26" borderId="0" xfId="47" applyNumberFormat="1" applyFont="1" applyAlignment="1">
      <alignment horizontal="right" indent="3"/>
    </xf>
    <xf numFmtId="0" fontId="19" fillId="0" borderId="0" xfId="0" applyFont="1" applyAlignment="1">
      <alignment horizontal="right" indent="4"/>
    </xf>
    <xf numFmtId="164" fontId="19" fillId="27" borderId="0" xfId="48" applyNumberFormat="1" applyBorder="1" applyAlignment="1">
      <alignment horizontal="right" indent="4"/>
    </xf>
    <xf numFmtId="164" fontId="19" fillId="0" borderId="0" xfId="0" applyNumberFormat="1" applyFont="1" applyAlignment="1">
      <alignment horizontal="right" indent="4"/>
    </xf>
    <xf numFmtId="0" fontId="19" fillId="0" borderId="0" xfId="0" applyFont="1" applyAlignment="1">
      <alignment horizontal="right" indent="5"/>
    </xf>
    <xf numFmtId="164" fontId="19" fillId="27" borderId="11" xfId="48" applyNumberFormat="1" applyBorder="1" applyAlignment="1">
      <alignment horizontal="right" indent="1"/>
    </xf>
    <xf numFmtId="164" fontId="19" fillId="0" borderId="11" xfId="0" applyNumberFormat="1" applyFont="1" applyBorder="1" applyAlignment="1">
      <alignment horizontal="right" indent="1"/>
    </xf>
    <xf numFmtId="164" fontId="19" fillId="27" borderId="11" xfId="48" applyNumberFormat="1" applyBorder="1" applyAlignment="1">
      <alignment horizontal="right" indent="3"/>
    </xf>
    <xf numFmtId="164" fontId="19" fillId="0" borderId="11" xfId="0" applyNumberFormat="1" applyFont="1" applyBorder="1" applyAlignment="1">
      <alignment horizontal="right" indent="3"/>
    </xf>
    <xf numFmtId="164" fontId="19" fillId="0" borderId="0" xfId="0" applyNumberFormat="1" applyFont="1" applyBorder="1" applyAlignment="1">
      <alignment horizontal="right" indent="1"/>
    </xf>
    <xf numFmtId="0" fontId="0" fillId="0" borderId="0" xfId="0" applyAlignment="1">
      <alignment horizontal="left" wrapText="1"/>
    </xf>
    <xf numFmtId="0" fontId="23" fillId="27" borderId="10" xfId="48" applyFont="1" applyBorder="1" applyAlignment="1">
      <alignment horizontal="center"/>
    </xf>
    <xf numFmtId="0" fontId="23" fillId="27" borderId="0" xfId="48" applyFont="1" applyBorder="1" applyAlignment="1">
      <alignment horizontal="center"/>
    </xf>
    <xf numFmtId="0" fontId="0" fillId="0" borderId="0" xfId="0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Border="1" applyAlignment="1">
      <alignment horizontal="left"/>
    </xf>
    <xf numFmtId="0" fontId="20" fillId="26" borderId="10" xfId="47" applyBorder="1" applyAlignment="1">
      <alignment horizontal="center"/>
    </xf>
    <xf numFmtId="0" fontId="20" fillId="26" borderId="0" xfId="47" applyBorder="1" applyAlignment="1">
      <alignment horizontal="center"/>
    </xf>
  </cellXfs>
  <cellStyles count="53">
    <cellStyle name="20% - Énfasis1" xfId="1" builtinId="30" hidden="1" customBuiltin="1"/>
    <cellStyle name="20% - Énfasis2" xfId="2" builtinId="34" hidden="1" customBuiltin="1"/>
    <cellStyle name="20% - Énfasis3" xfId="3" builtinId="38" hidden="1" customBuiltin="1"/>
    <cellStyle name="20% - Énfasis4" xfId="4" builtinId="42" hidden="1" customBuiltin="1"/>
    <cellStyle name="20% - Énfasis5" xfId="5" builtinId="46" hidden="1" customBuiltin="1"/>
    <cellStyle name="20% - Énfasis6" xfId="6" builtinId="50" hidden="1" customBuiltin="1"/>
    <cellStyle name="40% - Énfasis1" xfId="7" builtinId="31" hidden="1" customBuiltin="1"/>
    <cellStyle name="40% - Énfasis2" xfId="8" builtinId="35" hidden="1" customBuiltin="1"/>
    <cellStyle name="40% - Énfasis3" xfId="9" builtinId="39" hidden="1" customBuiltin="1"/>
    <cellStyle name="40% - Énfasis4" xfId="10" builtinId="43" hidden="1" customBuiltin="1"/>
    <cellStyle name="40% - Énfasis5" xfId="11" builtinId="47" hidden="1" customBuiltin="1"/>
    <cellStyle name="40% - Énfasis6" xfId="12" builtinId="51" hidden="1" customBuiltin="1"/>
    <cellStyle name="60% - Énfasis1" xfId="13" builtinId="32" hidden="1" customBuiltin="1"/>
    <cellStyle name="60% - Énfasis2" xfId="14" builtinId="36" hidden="1" customBuiltin="1"/>
    <cellStyle name="60% - Énfasis3" xfId="15" builtinId="40" hidden="1" customBuiltin="1"/>
    <cellStyle name="60% - Énfasis4" xfId="16" builtinId="44" hidden="1" customBuiltin="1"/>
    <cellStyle name="60% - Énfasis5" xfId="17" builtinId="48" hidden="1" customBuiltin="1"/>
    <cellStyle name="60% - Énfasis6" xfId="18" builtinId="52" hidden="1" customBuiltin="1"/>
    <cellStyle name="Bueno" xfId="19" builtinId="26" hidden="1" customBuiltin="1"/>
    <cellStyle name="Cabecera" xfId="47" xr:uid="{00000000-0005-0000-0000-000012000000}"/>
    <cellStyle name="Cálculo" xfId="20" builtinId="22" hidden="1" customBuiltin="1"/>
    <cellStyle name="Celda de comprobación" xfId="21" builtinId="23" hidden="1" customBuiltin="1"/>
    <cellStyle name="Celda vinculada" xfId="22" builtinId="24" hidden="1" customBuiltin="1"/>
    <cellStyle name="Clara" xfId="48" xr:uid="{00000000-0005-0000-0000-000016000000}"/>
    <cellStyle name="Encabezado 1" xfId="38" builtinId="16" hidden="1" customBuiltin="1"/>
    <cellStyle name="Encabezado 4" xfId="23" builtinId="19" hidden="1" customBuiltin="1"/>
    <cellStyle name="Énfasis1" xfId="24" builtinId="29" hidden="1" customBuiltin="1"/>
    <cellStyle name="Énfasis2" xfId="25" builtinId="33" hidden="1" customBuiltin="1"/>
    <cellStyle name="Énfasis3" xfId="26" builtinId="37" hidden="1" customBuiltin="1"/>
    <cellStyle name="Énfasis4" xfId="27" builtinId="41" hidden="1" customBuiltin="1"/>
    <cellStyle name="Énfasis5" xfId="28" builtinId="45" hidden="1" customBuiltin="1"/>
    <cellStyle name="Énfasis6" xfId="29" builtinId="49" hidden="1" customBuiltin="1"/>
    <cellStyle name="Entrada" xfId="30" builtinId="20" hidden="1" customBuiltin="1"/>
    <cellStyle name="Hipervínculo" xfId="51" builtinId="8" hidden="1"/>
    <cellStyle name="Incorrecto" xfId="31" builtinId="27" hidden="1" customBuiltin="1"/>
    <cellStyle name="Millares" xfId="42" builtinId="3" hidden="1"/>
    <cellStyle name="Millares" xfId="50" builtinId="3" hidden="1"/>
    <cellStyle name="Millares [0]" xfId="43" builtinId="6" hidden="1"/>
    <cellStyle name="Moneda" xfId="44" builtinId="4" hidden="1"/>
    <cellStyle name="Moneda [0]" xfId="45" builtinId="7" hidden="1"/>
    <cellStyle name="Neutral" xfId="32" builtinId="28" hidden="1" customBuiltin="1"/>
    <cellStyle name="Normal" xfId="0" builtinId="0" customBuiltin="1"/>
    <cellStyle name="Normal 2" xfId="52" xr:uid="{00000000-0005-0000-0000-000027000000}"/>
    <cellStyle name="Notas" xfId="33" builtinId="10" hidden="1" customBuiltin="1"/>
    <cellStyle name="Porcentaje" xfId="46" builtinId="5" hidden="1"/>
    <cellStyle name="Porcentaje" xfId="49" builtinId="5" hidden="1"/>
    <cellStyle name="Salida" xfId="34" builtinId="21" hidden="1" customBuiltin="1"/>
    <cellStyle name="Texto de advertencia" xfId="35" builtinId="11" hidden="1" customBuiltin="1"/>
    <cellStyle name="Texto explicativo" xfId="36" builtinId="53" hidden="1" customBuiltin="1"/>
    <cellStyle name="Título" xfId="37" builtinId="15" hidden="1" customBuiltin="1"/>
    <cellStyle name="Título 2" xfId="39" builtinId="17" hidden="1" customBuiltin="1"/>
    <cellStyle name="Título 3" xfId="40" builtinId="18" hidden="1" customBuiltin="1"/>
    <cellStyle name="Total" xfId="41" builtinId="25" hidden="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0C0C0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4F7"/>
      <color rgb="FFDDE6F7"/>
      <color rgb="FF5B87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showGridLines="0" topLeftCell="A2" zoomScaleNormal="100" workbookViewId="0">
      <selection activeCell="C20" sqref="C20"/>
    </sheetView>
  </sheetViews>
  <sheetFormatPr baseColWidth="10" defaultColWidth="8.453125" defaultRowHeight="16.5" x14ac:dyDescent="0.25"/>
  <cols>
    <col min="1" max="1" width="1.26953125" style="15" customWidth="1"/>
    <col min="2" max="2" width="2.90625" style="15" customWidth="1"/>
    <col min="3" max="3" width="38.08984375" style="15" customWidth="1"/>
    <col min="4" max="9" width="10.6328125" customWidth="1"/>
  </cols>
  <sheetData>
    <row r="1" spans="1:9" x14ac:dyDescent="0.25">
      <c r="A1" s="15" t="s">
        <v>0</v>
      </c>
      <c r="D1" s="16"/>
      <c r="E1" s="16"/>
      <c r="F1" s="16"/>
      <c r="G1" s="16"/>
      <c r="H1" s="16"/>
      <c r="I1" s="16"/>
    </row>
    <row r="2" spans="1:9" x14ac:dyDescent="0.25">
      <c r="A2" s="17" t="s">
        <v>8</v>
      </c>
      <c r="D2" s="16"/>
      <c r="E2" s="16"/>
      <c r="F2" s="16"/>
      <c r="G2" s="16"/>
      <c r="H2" s="16"/>
      <c r="I2" s="16"/>
    </row>
    <row r="3" spans="1:9" x14ac:dyDescent="0.25">
      <c r="A3" s="15" t="s">
        <v>7</v>
      </c>
      <c r="D3" s="16"/>
      <c r="E3" s="16"/>
      <c r="F3" s="16"/>
      <c r="G3" s="16"/>
      <c r="H3" s="16"/>
      <c r="I3" s="16"/>
    </row>
    <row r="4" spans="1:9" x14ac:dyDescent="0.25">
      <c r="D4" s="16"/>
      <c r="E4" s="16"/>
      <c r="F4" s="16"/>
      <c r="G4" s="16"/>
      <c r="H4" s="16"/>
      <c r="I4" s="16"/>
    </row>
    <row r="5" spans="1:9" x14ac:dyDescent="0.25">
      <c r="A5" s="18"/>
      <c r="B5" s="18"/>
      <c r="C5" s="18"/>
      <c r="D5" s="19">
        <v>2018</v>
      </c>
      <c r="E5" s="19">
        <v>2019</v>
      </c>
      <c r="F5" s="19">
        <v>2020</v>
      </c>
      <c r="G5" s="19">
        <v>2021</v>
      </c>
      <c r="H5" s="19">
        <v>2022</v>
      </c>
      <c r="I5" s="19">
        <v>2023</v>
      </c>
    </row>
    <row r="6" spans="1:9" x14ac:dyDescent="0.25">
      <c r="A6" s="17" t="s">
        <v>37</v>
      </c>
      <c r="D6" s="22">
        <v>2.4</v>
      </c>
      <c r="E6" s="22">
        <v>1.6</v>
      </c>
      <c r="F6" s="22">
        <v>-1.9</v>
      </c>
      <c r="G6" s="22">
        <v>1.2</v>
      </c>
      <c r="H6" s="22">
        <v>1.5</v>
      </c>
      <c r="I6" s="22">
        <v>2.2999999999999998</v>
      </c>
    </row>
    <row r="7" spans="1:9" x14ac:dyDescent="0.25">
      <c r="A7" s="20" t="s">
        <v>6</v>
      </c>
      <c r="B7" s="20" t="s">
        <v>9</v>
      </c>
      <c r="C7" s="20"/>
      <c r="D7" s="23">
        <v>2.1</v>
      </c>
      <c r="E7" s="23">
        <v>2</v>
      </c>
      <c r="F7" s="23">
        <v>-0.9</v>
      </c>
      <c r="G7" s="23">
        <v>0.6</v>
      </c>
      <c r="H7" s="23">
        <v>0.4</v>
      </c>
      <c r="I7" s="23">
        <v>1.9</v>
      </c>
    </row>
    <row r="8" spans="1:9" x14ac:dyDescent="0.25">
      <c r="A8" s="15" t="s">
        <v>6</v>
      </c>
      <c r="B8" s="15" t="s">
        <v>10</v>
      </c>
      <c r="D8" s="22">
        <v>2.7</v>
      </c>
      <c r="E8" s="22">
        <v>1.2</v>
      </c>
      <c r="F8" s="22">
        <v>-3.1</v>
      </c>
      <c r="G8" s="22">
        <v>1.9</v>
      </c>
      <c r="H8" s="22">
        <v>2.8</v>
      </c>
      <c r="I8" s="22">
        <v>2.7</v>
      </c>
    </row>
    <row r="9" spans="1:9" ht="3.95" customHeight="1" x14ac:dyDescent="0.25">
      <c r="A9" s="18"/>
      <c r="B9" s="18"/>
      <c r="C9" s="18"/>
      <c r="D9" s="24"/>
      <c r="E9" s="24"/>
      <c r="F9" s="24"/>
      <c r="G9" s="24"/>
      <c r="H9" s="24"/>
      <c r="I9" s="24"/>
    </row>
    <row r="10" spans="1:9" x14ac:dyDescent="0.25">
      <c r="A10" s="17" t="s">
        <v>71</v>
      </c>
      <c r="D10" s="22"/>
      <c r="E10" s="22"/>
      <c r="F10" s="22"/>
      <c r="G10" s="22"/>
      <c r="H10" s="22"/>
      <c r="I10" s="22"/>
    </row>
    <row r="11" spans="1:9" x14ac:dyDescent="0.25">
      <c r="A11" s="20" t="s">
        <v>6</v>
      </c>
      <c r="B11" s="20" t="s">
        <v>5</v>
      </c>
      <c r="C11" s="20"/>
      <c r="D11" s="23">
        <v>4.2</v>
      </c>
      <c r="E11" s="23">
        <v>1.8</v>
      </c>
      <c r="F11" s="23">
        <v>-1.1000000000000001</v>
      </c>
      <c r="G11" s="23">
        <v>1.1000000000000001</v>
      </c>
      <c r="H11" s="23">
        <v>2.1</v>
      </c>
      <c r="I11" s="23">
        <v>2.5</v>
      </c>
    </row>
    <row r="12" spans="1:9" x14ac:dyDescent="0.25">
      <c r="A12" s="20" t="s">
        <v>6</v>
      </c>
      <c r="B12" s="20" t="s">
        <v>23</v>
      </c>
      <c r="C12" s="20"/>
      <c r="D12" s="23"/>
      <c r="E12" s="23" t="s">
        <v>6</v>
      </c>
      <c r="F12" s="23" t="s">
        <v>6</v>
      </c>
      <c r="G12" s="23"/>
      <c r="H12" s="23"/>
      <c r="I12" s="23"/>
    </row>
    <row r="13" spans="1:9" x14ac:dyDescent="0.25">
      <c r="A13" s="20" t="s">
        <v>6</v>
      </c>
      <c r="B13" s="20"/>
      <c r="C13" s="20" t="s">
        <v>11</v>
      </c>
      <c r="D13" s="23">
        <v>4.9000000000000004</v>
      </c>
      <c r="E13" s="23">
        <v>2</v>
      </c>
      <c r="F13" s="23">
        <v>2.2000000000000002</v>
      </c>
      <c r="G13" s="23">
        <v>0.5</v>
      </c>
      <c r="H13" s="23">
        <v>8.9</v>
      </c>
      <c r="I13" s="23">
        <v>5.9</v>
      </c>
    </row>
    <row r="14" spans="1:9" x14ac:dyDescent="0.25">
      <c r="A14" s="20" t="s">
        <v>6</v>
      </c>
      <c r="B14" s="20"/>
      <c r="C14" s="20" t="s">
        <v>12</v>
      </c>
      <c r="D14" s="23">
        <v>2.6</v>
      </c>
      <c r="E14" s="23">
        <v>1.5</v>
      </c>
      <c r="F14" s="23">
        <v>-10.199999999999999</v>
      </c>
      <c r="G14" s="23">
        <v>2.8</v>
      </c>
      <c r="H14" s="23">
        <v>-18.8</v>
      </c>
      <c r="I14" s="23">
        <v>-12</v>
      </c>
    </row>
    <row r="15" spans="1:9" x14ac:dyDescent="0.25">
      <c r="A15" s="20" t="s">
        <v>6</v>
      </c>
      <c r="B15" s="20" t="s">
        <v>24</v>
      </c>
      <c r="C15" s="20"/>
      <c r="D15" s="23"/>
      <c r="E15" s="23"/>
      <c r="F15" s="23"/>
      <c r="G15" s="23"/>
      <c r="H15" s="23"/>
      <c r="I15" s="23"/>
    </row>
    <row r="16" spans="1:9" x14ac:dyDescent="0.25">
      <c r="A16" s="20" t="s">
        <v>6</v>
      </c>
      <c r="B16" s="20"/>
      <c r="C16" s="20" t="s">
        <v>13</v>
      </c>
      <c r="D16" s="23">
        <v>4.0999999999999996</v>
      </c>
      <c r="E16" s="23">
        <v>1.1000000000000001</v>
      </c>
      <c r="F16" s="23">
        <v>0.5</v>
      </c>
      <c r="G16" s="23">
        <v>0.83</v>
      </c>
      <c r="H16" s="23">
        <v>1.59</v>
      </c>
      <c r="I16" s="23">
        <v>2.6</v>
      </c>
    </row>
    <row r="17" spans="1:9" x14ac:dyDescent="0.25">
      <c r="A17" s="20" t="s">
        <v>6</v>
      </c>
      <c r="B17" s="20"/>
      <c r="C17" s="20" t="s">
        <v>14</v>
      </c>
      <c r="D17" s="23">
        <v>5.0999999999999996</v>
      </c>
      <c r="E17" s="23">
        <v>6.2</v>
      </c>
      <c r="F17" s="23">
        <v>-9.5</v>
      </c>
      <c r="G17" s="23">
        <v>2.3199999999999998</v>
      </c>
      <c r="H17" s="23">
        <v>5.4</v>
      </c>
      <c r="I17" s="23">
        <v>1.56</v>
      </c>
    </row>
    <row r="18" spans="1:9" x14ac:dyDescent="0.25">
      <c r="A18" s="15" t="s">
        <v>6</v>
      </c>
      <c r="B18" s="15" t="s">
        <v>15</v>
      </c>
      <c r="D18" s="22">
        <v>-4.4000000000000004</v>
      </c>
      <c r="E18" s="22">
        <v>0.7</v>
      </c>
      <c r="F18" s="22">
        <v>-5.3</v>
      </c>
      <c r="G18" s="22">
        <v>1.8</v>
      </c>
      <c r="H18" s="22">
        <v>-1.1000000000000001</v>
      </c>
      <c r="I18" s="22">
        <v>1.6</v>
      </c>
    </row>
    <row r="19" spans="1:9" ht="3.95" customHeight="1" x14ac:dyDescent="0.25">
      <c r="A19" s="18"/>
      <c r="B19" s="18"/>
      <c r="C19" s="18"/>
      <c r="D19" s="24"/>
      <c r="E19" s="24"/>
      <c r="F19" s="24"/>
      <c r="G19" s="24"/>
      <c r="H19" s="24"/>
      <c r="I19" s="24"/>
    </row>
    <row r="20" spans="1:9" x14ac:dyDescent="0.25">
      <c r="A20" s="17" t="s">
        <v>38</v>
      </c>
      <c r="D20" s="22"/>
      <c r="E20" s="22"/>
      <c r="F20" s="22"/>
      <c r="G20" s="22"/>
      <c r="H20" s="22"/>
      <c r="I20" s="22"/>
    </row>
    <row r="21" spans="1:9" x14ac:dyDescent="0.25">
      <c r="A21" s="20" t="s">
        <v>6</v>
      </c>
      <c r="B21" s="20" t="s">
        <v>16</v>
      </c>
      <c r="C21" s="20"/>
      <c r="D21" s="23">
        <v>-9.6</v>
      </c>
      <c r="E21" s="23">
        <v>-1.9</v>
      </c>
      <c r="F21" s="23">
        <v>3.6</v>
      </c>
      <c r="G21" s="23">
        <v>-0.57999999999999996</v>
      </c>
      <c r="H21" s="23">
        <v>1.1599999999999999</v>
      </c>
      <c r="I21" s="23">
        <v>6.62</v>
      </c>
    </row>
    <row r="22" spans="1:9" x14ac:dyDescent="0.25">
      <c r="A22" s="15" t="s">
        <v>6</v>
      </c>
      <c r="B22" s="15" t="s">
        <v>2</v>
      </c>
      <c r="D22" s="25">
        <v>-1.3</v>
      </c>
      <c r="E22" s="25">
        <v>6.2</v>
      </c>
      <c r="F22" s="25">
        <v>1.7</v>
      </c>
      <c r="G22" s="25">
        <v>-6.25</v>
      </c>
      <c r="H22" s="25">
        <v>-3.04</v>
      </c>
      <c r="I22" s="25">
        <v>1.45</v>
      </c>
    </row>
    <row r="23" spans="1:9" x14ac:dyDescent="0.25">
      <c r="A23" s="20" t="s">
        <v>6</v>
      </c>
      <c r="B23" s="20" t="s">
        <v>3</v>
      </c>
      <c r="C23" s="20"/>
      <c r="D23" s="23">
        <v>1.1000000000000001</v>
      </c>
      <c r="E23" s="23">
        <v>4.2</v>
      </c>
      <c r="F23" s="23">
        <v>7.1</v>
      </c>
      <c r="G23" s="23">
        <v>0.8</v>
      </c>
      <c r="H23" s="23">
        <v>1.59</v>
      </c>
      <c r="I23" s="23">
        <v>0.52</v>
      </c>
    </row>
    <row r="24" spans="1:9" x14ac:dyDescent="0.25">
      <c r="A24" s="15" t="s">
        <v>6</v>
      </c>
      <c r="B24" s="15" t="s">
        <v>4</v>
      </c>
      <c r="D24" s="25">
        <v>4.5</v>
      </c>
      <c r="E24" s="25">
        <v>0.7</v>
      </c>
      <c r="F24" s="25">
        <v>-4.0999999999999996</v>
      </c>
      <c r="G24" s="25">
        <v>3.2</v>
      </c>
      <c r="H24" s="25">
        <v>2.5499999999999998</v>
      </c>
      <c r="I24" s="25">
        <v>2.2400000000000002</v>
      </c>
    </row>
    <row r="25" spans="1:9" x14ac:dyDescent="0.25">
      <c r="A25" s="15" t="s">
        <v>6</v>
      </c>
      <c r="C25" s="15" t="s">
        <v>33</v>
      </c>
      <c r="D25" s="25">
        <v>5.0999999999999996</v>
      </c>
      <c r="E25" s="25">
        <v>2.1</v>
      </c>
      <c r="F25" s="25">
        <v>-13.1</v>
      </c>
      <c r="G25" s="25">
        <v>-8.01</v>
      </c>
      <c r="H25" s="25">
        <v>8.4</v>
      </c>
      <c r="I25" s="25">
        <v>10.56</v>
      </c>
    </row>
    <row r="26" spans="1:9" x14ac:dyDescent="0.25">
      <c r="A26" s="15" t="s">
        <v>6</v>
      </c>
      <c r="C26" s="21" t="s">
        <v>43</v>
      </c>
      <c r="D26" s="26">
        <v>8.1</v>
      </c>
      <c r="E26" s="26">
        <v>7.6</v>
      </c>
      <c r="F26" s="26">
        <v>0.56999999999999995</v>
      </c>
      <c r="G26" s="26">
        <v>2.93</v>
      </c>
      <c r="H26" s="26">
        <v>-0.46</v>
      </c>
      <c r="I26" s="26">
        <v>-2.76</v>
      </c>
    </row>
    <row r="27" spans="1:9" ht="3.95" customHeight="1" x14ac:dyDescent="0.25">
      <c r="A27" s="18"/>
      <c r="B27" s="18"/>
      <c r="C27" s="18"/>
      <c r="D27" s="24"/>
      <c r="E27" s="24"/>
      <c r="F27" s="24"/>
      <c r="G27" s="24"/>
      <c r="H27" s="24"/>
      <c r="I27" s="24"/>
    </row>
    <row r="28" spans="1:9" x14ac:dyDescent="0.25">
      <c r="A28" s="17" t="s">
        <v>39</v>
      </c>
      <c r="D28" s="22"/>
      <c r="E28" s="22"/>
      <c r="F28" s="22"/>
      <c r="G28" s="22"/>
      <c r="H28" s="22"/>
      <c r="I28" s="22"/>
    </row>
    <row r="29" spans="1:9" x14ac:dyDescent="0.25">
      <c r="A29" s="20" t="s">
        <v>6</v>
      </c>
      <c r="B29" s="20" t="s">
        <v>17</v>
      </c>
      <c r="C29" s="20"/>
      <c r="D29" s="23">
        <v>-8.9</v>
      </c>
      <c r="E29" s="23">
        <v>-31.2</v>
      </c>
      <c r="F29" s="23">
        <v>-15.2</v>
      </c>
      <c r="G29" s="23">
        <v>-11.94</v>
      </c>
      <c r="H29" s="23">
        <v>2.97</v>
      </c>
      <c r="I29" s="23">
        <v>20.99</v>
      </c>
    </row>
    <row r="30" spans="1:9" x14ac:dyDescent="0.25">
      <c r="B30" s="15" t="s">
        <v>18</v>
      </c>
      <c r="D30" s="25">
        <v>-0.5</v>
      </c>
      <c r="E30" s="25">
        <v>2.2999999999999998</v>
      </c>
      <c r="F30" s="25">
        <v>-3.8</v>
      </c>
      <c r="G30" s="25">
        <v>-0.06</v>
      </c>
      <c r="H30" s="25">
        <v>-1.08</v>
      </c>
      <c r="I30" s="25">
        <v>0.64</v>
      </c>
    </row>
    <row r="31" spans="1:9" x14ac:dyDescent="0.25">
      <c r="A31" s="20" t="s">
        <v>6</v>
      </c>
      <c r="B31" s="20" t="s">
        <v>19</v>
      </c>
      <c r="C31" s="20"/>
      <c r="D31" s="23">
        <v>7.8</v>
      </c>
      <c r="E31" s="23">
        <v>3.1</v>
      </c>
      <c r="F31" s="23">
        <v>-5.7</v>
      </c>
      <c r="G31" s="23">
        <v>0.25</v>
      </c>
      <c r="H31" s="23">
        <v>1.44</v>
      </c>
      <c r="I31" s="23">
        <v>8.16</v>
      </c>
    </row>
    <row r="32" spans="1:9" x14ac:dyDescent="0.25">
      <c r="A32" s="15" t="s">
        <v>6</v>
      </c>
      <c r="B32" s="15" t="s">
        <v>20</v>
      </c>
      <c r="D32" s="25">
        <v>2.8</v>
      </c>
      <c r="E32" s="25">
        <v>3.6</v>
      </c>
      <c r="F32" s="25">
        <v>2.2999999999999998</v>
      </c>
      <c r="G32" s="25">
        <v>3.2</v>
      </c>
      <c r="H32" s="25">
        <v>3.1</v>
      </c>
      <c r="I32" s="25">
        <v>-0.4</v>
      </c>
    </row>
    <row r="33" spans="1:9" ht="3.95" customHeight="1" x14ac:dyDescent="0.25">
      <c r="A33" s="18"/>
      <c r="B33" s="18"/>
      <c r="C33" s="18"/>
      <c r="D33" s="24"/>
      <c r="E33" s="24"/>
      <c r="F33" s="24"/>
      <c r="G33" s="24"/>
      <c r="H33" s="24"/>
      <c r="I33" s="24"/>
    </row>
    <row r="34" spans="1:9" x14ac:dyDescent="0.25">
      <c r="A34" s="17" t="s">
        <v>40</v>
      </c>
      <c r="D34" s="22" t="s">
        <v>6</v>
      </c>
      <c r="E34" s="22"/>
      <c r="F34" s="22"/>
      <c r="G34" s="22"/>
      <c r="H34" s="22"/>
      <c r="I34" s="22"/>
    </row>
    <row r="35" spans="1:9" x14ac:dyDescent="0.25">
      <c r="A35" s="20" t="s">
        <v>6</v>
      </c>
      <c r="B35" s="20" t="s">
        <v>21</v>
      </c>
      <c r="C35" s="20"/>
      <c r="D35" s="23">
        <v>2.1</v>
      </c>
      <c r="E35" s="23">
        <v>1.2</v>
      </c>
      <c r="F35" s="23">
        <v>-2.2000000000000002</v>
      </c>
      <c r="G35" s="23">
        <v>1.6</v>
      </c>
      <c r="H35" s="23">
        <v>0.5</v>
      </c>
      <c r="I35" s="23">
        <v>1.6</v>
      </c>
    </row>
    <row r="36" spans="1:9" x14ac:dyDescent="0.25">
      <c r="A36" s="15" t="s">
        <v>6</v>
      </c>
      <c r="B36" s="15" t="s">
        <v>22</v>
      </c>
      <c r="D36" s="22">
        <v>9</v>
      </c>
      <c r="E36" s="22">
        <v>11.5</v>
      </c>
      <c r="F36" s="22">
        <v>4.9000000000000004</v>
      </c>
      <c r="G36" s="22">
        <v>-7.3</v>
      </c>
      <c r="H36" s="22">
        <v>24.8</v>
      </c>
      <c r="I36" s="22">
        <v>14.4</v>
      </c>
    </row>
    <row r="37" spans="1:9" ht="3.95" customHeight="1" x14ac:dyDescent="0.25">
      <c r="A37" s="18"/>
      <c r="B37" s="18"/>
      <c r="C37" s="18"/>
      <c r="D37" s="19"/>
      <c r="E37" s="19"/>
      <c r="F37" s="19"/>
      <c r="G37" s="19"/>
      <c r="H37" s="19"/>
      <c r="I37" s="19"/>
    </row>
    <row r="38" spans="1:9" ht="3.95" customHeight="1" x14ac:dyDescent="0.25">
      <c r="D38" s="16"/>
      <c r="E38" s="16"/>
      <c r="F38" s="16"/>
      <c r="G38" s="16"/>
      <c r="H38" s="16"/>
      <c r="I38" s="16"/>
    </row>
    <row r="39" spans="1:9" x14ac:dyDescent="0.25">
      <c r="A39" s="15" t="s">
        <v>41</v>
      </c>
      <c r="D39" s="16"/>
      <c r="E39" s="16"/>
      <c r="F39" s="16"/>
      <c r="G39" s="16"/>
      <c r="H39" s="16"/>
      <c r="I39" s="1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42819-1BD4-4C63-9A97-9E29073B07B6}">
  <dimension ref="A1:E13"/>
  <sheetViews>
    <sheetView showGridLines="0" tabSelected="1" zoomScaleNormal="100" workbookViewId="0">
      <selection sqref="A1:E13"/>
    </sheetView>
  </sheetViews>
  <sheetFormatPr baseColWidth="10" defaultRowHeight="16.5" x14ac:dyDescent="0.25"/>
  <cols>
    <col min="1" max="1" width="23.1796875" customWidth="1"/>
    <col min="2" max="5" width="9.6328125" customWidth="1"/>
  </cols>
  <sheetData>
    <row r="1" spans="1:5" x14ac:dyDescent="0.25">
      <c r="A1" s="60" t="s">
        <v>1</v>
      </c>
      <c r="B1" s="60"/>
      <c r="C1" s="60"/>
      <c r="D1" s="60"/>
      <c r="E1" s="60"/>
    </row>
    <row r="2" spans="1:5" ht="32.25" customHeight="1" x14ac:dyDescent="0.25">
      <c r="A2" s="61" t="s">
        <v>66</v>
      </c>
      <c r="B2" s="61"/>
      <c r="C2" s="61"/>
      <c r="D2" s="61"/>
      <c r="E2" s="61"/>
    </row>
    <row r="3" spans="1:5" x14ac:dyDescent="0.25">
      <c r="A3" s="62" t="s">
        <v>7</v>
      </c>
      <c r="B3" s="62"/>
      <c r="C3" s="62"/>
      <c r="D3" s="62"/>
      <c r="E3" s="62"/>
    </row>
    <row r="5" spans="1:5" x14ac:dyDescent="0.25">
      <c r="A5" s="31"/>
      <c r="B5" s="58" t="s">
        <v>45</v>
      </c>
      <c r="C5" s="59"/>
      <c r="D5" s="58" t="s">
        <v>46</v>
      </c>
      <c r="E5" s="59"/>
    </row>
    <row r="6" spans="1:5" x14ac:dyDescent="0.25">
      <c r="A6" s="30"/>
      <c r="B6" s="35" t="s">
        <v>64</v>
      </c>
      <c r="C6" s="30" t="s">
        <v>65</v>
      </c>
      <c r="D6" s="38" t="s">
        <v>64</v>
      </c>
      <c r="E6" s="32" t="s">
        <v>65</v>
      </c>
    </row>
    <row r="7" spans="1:5" x14ac:dyDescent="0.25">
      <c r="A7" s="31" t="s">
        <v>47</v>
      </c>
      <c r="B7" s="36">
        <v>1.84</v>
      </c>
      <c r="C7" s="33">
        <v>2.5</v>
      </c>
      <c r="D7" s="36">
        <v>0.96</v>
      </c>
      <c r="E7" s="33">
        <v>0.61</v>
      </c>
    </row>
    <row r="8" spans="1:5" x14ac:dyDescent="0.25">
      <c r="A8" s="27" t="s">
        <v>75</v>
      </c>
      <c r="B8" s="37">
        <v>1.95</v>
      </c>
      <c r="C8" s="34">
        <v>3.24</v>
      </c>
      <c r="D8" s="37">
        <v>0.3</v>
      </c>
      <c r="E8" s="34">
        <v>1.77</v>
      </c>
    </row>
    <row r="9" spans="1:5" x14ac:dyDescent="0.25">
      <c r="A9" s="39" t="s">
        <v>72</v>
      </c>
      <c r="B9" s="36">
        <v>1.48</v>
      </c>
      <c r="C9" s="33">
        <v>1.94</v>
      </c>
      <c r="D9" s="36">
        <v>-0.85</v>
      </c>
      <c r="E9" s="33">
        <v>0.26</v>
      </c>
    </row>
    <row r="10" spans="1:5" x14ac:dyDescent="0.25">
      <c r="A10" s="27" t="s">
        <v>76</v>
      </c>
      <c r="B10" s="37">
        <v>-0.11</v>
      </c>
      <c r="C10" s="34">
        <v>-0.71</v>
      </c>
      <c r="D10" s="37">
        <v>0.67</v>
      </c>
      <c r="E10" s="34">
        <v>-1.1299999999999999</v>
      </c>
    </row>
    <row r="11" spans="1:5" x14ac:dyDescent="0.25">
      <c r="A11" s="31" t="s">
        <v>73</v>
      </c>
      <c r="B11" s="36">
        <v>0.36</v>
      </c>
      <c r="C11" s="33">
        <v>0.55000000000000004</v>
      </c>
      <c r="D11" s="36">
        <v>1.83</v>
      </c>
      <c r="E11" s="33">
        <v>0.88</v>
      </c>
    </row>
    <row r="12" spans="1:5" ht="3.95" customHeight="1" x14ac:dyDescent="0.25">
      <c r="A12" s="28"/>
      <c r="B12" s="28"/>
      <c r="C12" s="28"/>
      <c r="D12" s="29"/>
      <c r="E12" s="29"/>
    </row>
    <row r="13" spans="1:5" ht="34.5" customHeight="1" x14ac:dyDescent="0.25">
      <c r="A13" s="57" t="s">
        <v>67</v>
      </c>
      <c r="B13" s="57"/>
      <c r="C13" s="57"/>
      <c r="D13" s="57"/>
      <c r="E13" s="57"/>
    </row>
  </sheetData>
  <mergeCells count="6">
    <mergeCell ref="A13:E13"/>
    <mergeCell ref="B5:C5"/>
    <mergeCell ref="D5:E5"/>
    <mergeCell ref="A1:E1"/>
    <mergeCell ref="A2:E2"/>
    <mergeCell ref="A3:E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showGridLines="0" workbookViewId="0">
      <selection sqref="A1:I33"/>
    </sheetView>
  </sheetViews>
  <sheetFormatPr baseColWidth="10" defaultColWidth="8.81640625" defaultRowHeight="16.5" x14ac:dyDescent="0.25"/>
  <cols>
    <col min="1" max="1" width="0.81640625" customWidth="1"/>
    <col min="2" max="2" width="1.453125" customWidth="1"/>
    <col min="3" max="3" width="28.6328125" customWidth="1"/>
    <col min="4" max="9" width="12.6328125" style="40" customWidth="1"/>
  </cols>
  <sheetData>
    <row r="1" spans="1:9" x14ac:dyDescent="0.25">
      <c r="A1" t="s">
        <v>36</v>
      </c>
    </row>
    <row r="2" spans="1:9" x14ac:dyDescent="0.25">
      <c r="A2" s="1" t="s">
        <v>25</v>
      </c>
    </row>
    <row r="3" spans="1:9" x14ac:dyDescent="0.25">
      <c r="A3" t="s">
        <v>26</v>
      </c>
    </row>
    <row r="5" spans="1:9" x14ac:dyDescent="0.25">
      <c r="A5" s="41"/>
      <c r="B5" s="41"/>
      <c r="C5" s="41"/>
      <c r="D5" s="42">
        <v>2018</v>
      </c>
      <c r="E5" s="42">
        <v>2019</v>
      </c>
      <c r="F5" s="42">
        <v>2020</v>
      </c>
      <c r="G5" s="42">
        <v>2021</v>
      </c>
      <c r="H5" s="42">
        <v>2022</v>
      </c>
      <c r="I5" s="42">
        <v>2023</v>
      </c>
    </row>
    <row r="6" spans="1:9" x14ac:dyDescent="0.25">
      <c r="A6" s="1" t="s">
        <v>42</v>
      </c>
      <c r="D6" s="45">
        <v>-15.2</v>
      </c>
      <c r="E6" s="45">
        <v>-12.1</v>
      </c>
      <c r="F6" s="45">
        <v>0.6</v>
      </c>
      <c r="G6" s="45">
        <v>-3.34</v>
      </c>
      <c r="H6" s="45">
        <v>-3.46</v>
      </c>
      <c r="I6" s="45">
        <v>-11.32</v>
      </c>
    </row>
    <row r="7" spans="1:9" x14ac:dyDescent="0.25">
      <c r="A7" s="43" t="s">
        <v>6</v>
      </c>
      <c r="B7" s="43" t="s">
        <v>9</v>
      </c>
      <c r="C7" s="43"/>
      <c r="D7" s="46">
        <v>-18.3</v>
      </c>
      <c r="E7" s="46">
        <v>-13.1</v>
      </c>
      <c r="F7" s="46">
        <v>0.6</v>
      </c>
      <c r="G7" s="46">
        <v>-3.31</v>
      </c>
      <c r="H7" s="46">
        <v>-4.17</v>
      </c>
      <c r="I7" s="46">
        <v>-10.87</v>
      </c>
    </row>
    <row r="8" spans="1:9" x14ac:dyDescent="0.25">
      <c r="A8" t="s">
        <v>6</v>
      </c>
      <c r="B8" t="s">
        <v>10</v>
      </c>
      <c r="D8" s="45">
        <v>-12.1</v>
      </c>
      <c r="E8" s="45">
        <v>-11.1</v>
      </c>
      <c r="F8" s="45">
        <v>0.5</v>
      </c>
      <c r="G8" s="45">
        <v>-3.37</v>
      </c>
      <c r="H8" s="45">
        <v>-2.82</v>
      </c>
      <c r="I8" s="45">
        <v>-11.72</v>
      </c>
    </row>
    <row r="9" spans="1:9" ht="3.95" customHeight="1" x14ac:dyDescent="0.25">
      <c r="A9" s="41"/>
      <c r="B9" s="41"/>
      <c r="C9" s="41"/>
      <c r="D9" s="47"/>
      <c r="E9" s="47"/>
      <c r="F9" s="47"/>
      <c r="G9" s="47"/>
      <c r="H9" s="47"/>
      <c r="I9" s="47"/>
    </row>
    <row r="10" spans="1:9" x14ac:dyDescent="0.25">
      <c r="A10" s="1" t="s">
        <v>27</v>
      </c>
      <c r="D10" s="45">
        <v>13.3</v>
      </c>
      <c r="E10" s="45">
        <v>11.8</v>
      </c>
      <c r="F10" s="45">
        <v>12</v>
      </c>
      <c r="G10" s="45">
        <v>11.5</v>
      </c>
      <c r="H10" s="45">
        <v>11</v>
      </c>
      <c r="I10" s="45">
        <v>9.6999999999999993</v>
      </c>
    </row>
    <row r="11" spans="1:9" x14ac:dyDescent="0.25">
      <c r="A11" s="43"/>
      <c r="B11" s="43" t="s">
        <v>28</v>
      </c>
      <c r="C11" s="43"/>
      <c r="D11" s="46"/>
      <c r="E11" s="46"/>
      <c r="F11" s="46"/>
      <c r="G11" s="46"/>
      <c r="H11" s="46"/>
      <c r="I11" s="46"/>
    </row>
    <row r="12" spans="1:9" x14ac:dyDescent="0.25">
      <c r="A12" s="43" t="s">
        <v>6</v>
      </c>
      <c r="B12" s="43"/>
      <c r="C12" s="43" t="s">
        <v>9</v>
      </c>
      <c r="D12" s="46">
        <v>12.4</v>
      </c>
      <c r="E12" s="46">
        <v>10.7</v>
      </c>
      <c r="F12" s="46">
        <v>10.9</v>
      </c>
      <c r="G12" s="46">
        <v>10.5</v>
      </c>
      <c r="H12" s="46">
        <v>10.1</v>
      </c>
      <c r="I12" s="46">
        <v>8.9</v>
      </c>
    </row>
    <row r="13" spans="1:9" x14ac:dyDescent="0.25">
      <c r="A13" s="43" t="s">
        <v>6</v>
      </c>
      <c r="B13" s="43"/>
      <c r="C13" s="43" t="s">
        <v>10</v>
      </c>
      <c r="D13" s="46">
        <v>14.4</v>
      </c>
      <c r="E13" s="46">
        <v>12.8</v>
      </c>
      <c r="F13" s="46">
        <v>13.3</v>
      </c>
      <c r="G13" s="46">
        <v>12.7</v>
      </c>
      <c r="H13" s="46">
        <v>12.1</v>
      </c>
      <c r="I13" s="46">
        <v>10.5</v>
      </c>
    </row>
    <row r="14" spans="1:9" x14ac:dyDescent="0.25">
      <c r="A14" t="s">
        <v>6</v>
      </c>
      <c r="B14" t="s">
        <v>29</v>
      </c>
      <c r="D14" s="45" t="s">
        <v>6</v>
      </c>
      <c r="E14" s="45"/>
      <c r="F14" s="45"/>
      <c r="G14" s="45"/>
      <c r="H14" s="45"/>
      <c r="I14" s="45"/>
    </row>
    <row r="15" spans="1:9" x14ac:dyDescent="0.25">
      <c r="A15" t="s">
        <v>6</v>
      </c>
      <c r="C15" t="s">
        <v>44</v>
      </c>
      <c r="D15" s="45">
        <v>32.5</v>
      </c>
      <c r="E15" s="45">
        <v>27.8</v>
      </c>
      <c r="F15" s="45">
        <v>33.1</v>
      </c>
      <c r="G15" s="45">
        <v>32</v>
      </c>
      <c r="H15" s="45">
        <v>32.700000000000003</v>
      </c>
      <c r="I15" s="45">
        <v>24.6</v>
      </c>
    </row>
    <row r="16" spans="1:9" x14ac:dyDescent="0.25">
      <c r="C16" t="s">
        <v>35</v>
      </c>
      <c r="D16" s="45">
        <v>12.7</v>
      </c>
      <c r="E16" s="45">
        <v>11.3</v>
      </c>
      <c r="F16" s="45">
        <v>11.7</v>
      </c>
      <c r="G16" s="45">
        <v>10.9</v>
      </c>
      <c r="H16" s="45">
        <v>10.199999999999999</v>
      </c>
      <c r="I16" s="45">
        <v>9.1999999999999993</v>
      </c>
    </row>
    <row r="17" spans="1:9" x14ac:dyDescent="0.25">
      <c r="A17" t="s">
        <v>6</v>
      </c>
      <c r="C17" t="s">
        <v>34</v>
      </c>
      <c r="D17" s="45">
        <v>11.2</v>
      </c>
      <c r="E17" s="45">
        <v>9.9</v>
      </c>
      <c r="F17" s="45">
        <v>8.9</v>
      </c>
      <c r="G17" s="45">
        <v>9.6999999999999993</v>
      </c>
      <c r="H17" s="45">
        <v>9.1999999999999993</v>
      </c>
      <c r="I17" s="45">
        <v>8.3000000000000007</v>
      </c>
    </row>
    <row r="18" spans="1:9" x14ac:dyDescent="0.25">
      <c r="A18" s="43"/>
      <c r="B18" s="43" t="s">
        <v>30</v>
      </c>
      <c r="C18" s="43"/>
      <c r="D18" s="46"/>
      <c r="E18" s="46"/>
      <c r="F18" s="46"/>
      <c r="G18" s="46"/>
      <c r="H18" s="46"/>
      <c r="I18" s="46"/>
    </row>
    <row r="19" spans="1:9" x14ac:dyDescent="0.25">
      <c r="A19" s="43"/>
      <c r="B19" s="43"/>
      <c r="C19" s="43" t="s">
        <v>17</v>
      </c>
      <c r="D19" s="46">
        <v>25.6</v>
      </c>
      <c r="E19" s="46">
        <v>28.1</v>
      </c>
      <c r="F19" s="46">
        <v>24.2</v>
      </c>
      <c r="G19" s="46">
        <v>22.4</v>
      </c>
      <c r="H19" s="46">
        <v>23.6</v>
      </c>
      <c r="I19" s="46">
        <v>21.8</v>
      </c>
    </row>
    <row r="20" spans="1:9" x14ac:dyDescent="0.25">
      <c r="A20" s="43"/>
      <c r="B20" s="43"/>
      <c r="C20" s="43" t="s">
        <v>18</v>
      </c>
      <c r="D20" s="46">
        <v>16.899999999999999</v>
      </c>
      <c r="E20" s="46">
        <v>14.5</v>
      </c>
      <c r="F20" s="46">
        <v>13.9</v>
      </c>
      <c r="G20" s="46">
        <v>13.4</v>
      </c>
      <c r="H20" s="46">
        <v>13.1</v>
      </c>
      <c r="I20" s="46">
        <v>10.9</v>
      </c>
    </row>
    <row r="21" spans="1:9" x14ac:dyDescent="0.25">
      <c r="A21" s="43"/>
      <c r="B21" s="43"/>
      <c r="C21" s="43" t="s">
        <v>19</v>
      </c>
      <c r="D21" s="46">
        <v>13.6</v>
      </c>
      <c r="E21" s="46">
        <v>13</v>
      </c>
      <c r="F21" s="46">
        <v>13.1</v>
      </c>
      <c r="G21" s="46">
        <v>12.9</v>
      </c>
      <c r="H21" s="46">
        <v>12.7</v>
      </c>
      <c r="I21" s="46">
        <v>11.3</v>
      </c>
    </row>
    <row r="22" spans="1:9" x14ac:dyDescent="0.25">
      <c r="A22" s="43"/>
      <c r="B22" s="43"/>
      <c r="C22" s="43" t="s">
        <v>20</v>
      </c>
      <c r="D22" s="46">
        <v>8.9</v>
      </c>
      <c r="E22" s="46">
        <v>7.7</v>
      </c>
      <c r="F22" s="46">
        <v>9.4</v>
      </c>
      <c r="G22" s="46">
        <v>9</v>
      </c>
      <c r="H22" s="46">
        <v>8.3000000000000007</v>
      </c>
      <c r="I22" s="46">
        <v>7.2</v>
      </c>
    </row>
    <row r="23" spans="1:9" ht="3.95" customHeight="1" x14ac:dyDescent="0.25">
      <c r="A23" s="41"/>
      <c r="B23" s="41"/>
      <c r="C23" s="41"/>
      <c r="D23" s="47"/>
      <c r="E23" s="47"/>
      <c r="F23" s="47"/>
      <c r="G23" s="47"/>
      <c r="H23" s="47"/>
      <c r="I23" s="47"/>
    </row>
    <row r="24" spans="1:9" x14ac:dyDescent="0.25">
      <c r="A24" s="1" t="s">
        <v>31</v>
      </c>
      <c r="D24" s="45">
        <v>5.9</v>
      </c>
      <c r="E24" s="45">
        <v>4.5999999999999996</v>
      </c>
      <c r="F24" s="45">
        <v>4.0999999999999996</v>
      </c>
      <c r="G24" s="45">
        <v>4.7</v>
      </c>
      <c r="H24" s="45">
        <v>4.2</v>
      </c>
      <c r="I24" s="45">
        <v>3.4</v>
      </c>
    </row>
    <row r="25" spans="1:9" x14ac:dyDescent="0.25">
      <c r="A25" s="43" t="s">
        <v>6</v>
      </c>
      <c r="B25" s="43" t="s">
        <v>9</v>
      </c>
      <c r="C25" s="43"/>
      <c r="D25" s="46">
        <v>5.2</v>
      </c>
      <c r="E25" s="46">
        <v>3.9</v>
      </c>
      <c r="F25" s="46">
        <v>3.5</v>
      </c>
      <c r="G25" s="46">
        <v>4</v>
      </c>
      <c r="H25" s="46">
        <v>3.7</v>
      </c>
      <c r="I25" s="46">
        <v>3.3</v>
      </c>
    </row>
    <row r="26" spans="1:9" x14ac:dyDescent="0.25">
      <c r="A26" t="s">
        <v>6</v>
      </c>
      <c r="B26" t="s">
        <v>10</v>
      </c>
      <c r="D26" s="45">
        <v>6.5</v>
      </c>
      <c r="E26" s="45">
        <v>5.3</v>
      </c>
      <c r="F26" s="45">
        <v>4.7</v>
      </c>
      <c r="G26" s="45">
        <v>5.4</v>
      </c>
      <c r="H26" s="45">
        <v>4.7</v>
      </c>
      <c r="I26" s="45">
        <v>3.6</v>
      </c>
    </row>
    <row r="27" spans="1:9" ht="3.95" customHeight="1" x14ac:dyDescent="0.25">
      <c r="A27" s="41"/>
      <c r="B27" s="41"/>
      <c r="C27" s="41"/>
      <c r="D27" s="47"/>
      <c r="E27" s="47"/>
      <c r="F27" s="47"/>
      <c r="G27" s="47"/>
      <c r="H27" s="47"/>
      <c r="I27" s="47"/>
    </row>
    <row r="28" spans="1:9" x14ac:dyDescent="0.25">
      <c r="A28" s="1" t="s">
        <v>32</v>
      </c>
      <c r="D28" s="45">
        <v>50.5</v>
      </c>
      <c r="E28" s="45">
        <v>44.8</v>
      </c>
      <c r="F28" s="45">
        <v>38.9</v>
      </c>
      <c r="G28" s="45">
        <v>45.9</v>
      </c>
      <c r="H28" s="45">
        <v>43.3</v>
      </c>
      <c r="I28" s="45">
        <v>40.5</v>
      </c>
    </row>
    <row r="29" spans="1:9" x14ac:dyDescent="0.25">
      <c r="A29" s="43"/>
      <c r="B29" s="43" t="s">
        <v>9</v>
      </c>
      <c r="C29" s="43"/>
      <c r="D29" s="46">
        <v>49.3</v>
      </c>
      <c r="E29" s="46">
        <v>43.4</v>
      </c>
      <c r="F29" s="46">
        <v>38.299999999999997</v>
      </c>
      <c r="G29" s="46">
        <v>44.5</v>
      </c>
      <c r="H29" s="46">
        <v>42.6</v>
      </c>
      <c r="I29" s="46">
        <v>43.4</v>
      </c>
    </row>
    <row r="30" spans="1:9" x14ac:dyDescent="0.25">
      <c r="B30" t="s">
        <v>10</v>
      </c>
      <c r="D30" s="45">
        <v>51.5</v>
      </c>
      <c r="E30" s="45">
        <v>46.3</v>
      </c>
      <c r="F30" s="45">
        <v>39.4</v>
      </c>
      <c r="G30" s="45">
        <v>47.5</v>
      </c>
      <c r="H30" s="45">
        <v>44</v>
      </c>
      <c r="I30" s="45">
        <v>38</v>
      </c>
    </row>
    <row r="31" spans="1:9" ht="3.95" customHeight="1" x14ac:dyDescent="0.25">
      <c r="A31" s="41"/>
      <c r="B31" s="41"/>
      <c r="C31" s="41"/>
      <c r="D31" s="44"/>
      <c r="E31" s="44"/>
      <c r="F31" s="44"/>
      <c r="G31" s="44"/>
      <c r="H31" s="44"/>
      <c r="I31" s="44"/>
    </row>
    <row r="32" spans="1:9" ht="8.1" customHeight="1" x14ac:dyDescent="0.25"/>
    <row r="33" spans="1:1" x14ac:dyDescent="0.25">
      <c r="A33" t="s">
        <v>41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4E6C2-AE36-B749-8AA6-6D73A7D2AE0F}">
  <dimension ref="A1:J39"/>
  <sheetViews>
    <sheetView showGridLines="0" topLeftCell="A6" workbookViewId="0">
      <selection activeCell="B35" sqref="B35"/>
    </sheetView>
  </sheetViews>
  <sheetFormatPr baseColWidth="10" defaultRowHeight="16.5" x14ac:dyDescent="0.25"/>
  <cols>
    <col min="1" max="1" width="3.08984375" customWidth="1"/>
    <col min="2" max="2" width="30.81640625" customWidth="1"/>
    <col min="3" max="8" width="8.6328125" customWidth="1"/>
  </cols>
  <sheetData>
    <row r="1" spans="1:10" x14ac:dyDescent="0.25">
      <c r="A1" t="s">
        <v>68</v>
      </c>
    </row>
    <row r="2" spans="1:10" x14ac:dyDescent="0.25">
      <c r="A2" s="1" t="s">
        <v>48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/>
      <c r="C4" s="3">
        <v>2022</v>
      </c>
      <c r="D4" s="58">
        <v>2023</v>
      </c>
      <c r="E4" s="59"/>
      <c r="F4" s="59"/>
      <c r="G4" s="59"/>
      <c r="H4" s="59"/>
      <c r="I4" s="63" t="s">
        <v>49</v>
      </c>
      <c r="J4" s="64"/>
    </row>
    <row r="5" spans="1:10" x14ac:dyDescent="0.25">
      <c r="A5" s="6"/>
      <c r="B5" s="5"/>
      <c r="C5" s="4" t="s">
        <v>50</v>
      </c>
      <c r="D5" s="7" t="s">
        <v>51</v>
      </c>
      <c r="E5" s="8" t="s">
        <v>52</v>
      </c>
      <c r="F5" s="8" t="s">
        <v>53</v>
      </c>
      <c r="G5" s="8" t="s">
        <v>54</v>
      </c>
      <c r="H5" s="5" t="s">
        <v>55</v>
      </c>
      <c r="I5" s="4" t="s">
        <v>69</v>
      </c>
      <c r="J5" s="8" t="s">
        <v>70</v>
      </c>
    </row>
    <row r="6" spans="1:10" x14ac:dyDescent="0.25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9"/>
      <c r="B7" s="9" t="s">
        <v>56</v>
      </c>
      <c r="C7" s="52">
        <v>2946.97</v>
      </c>
      <c r="D7" s="11">
        <v>2967.18</v>
      </c>
      <c r="E7" s="10">
        <v>3152.87</v>
      </c>
      <c r="F7" s="10">
        <v>3060.5</v>
      </c>
      <c r="G7" s="10">
        <v>3442.85</v>
      </c>
      <c r="H7" s="10">
        <f>AVERAGE(D7:G7)</f>
        <v>3155.85</v>
      </c>
      <c r="I7" s="54">
        <f>H7-C7</f>
        <v>208.88000000000011</v>
      </c>
      <c r="J7" s="49">
        <f t="shared" ref="J7:J13" si="0">100*(I7/C7)</f>
        <v>7.0879581400557221</v>
      </c>
    </row>
    <row r="8" spans="1:10" x14ac:dyDescent="0.25">
      <c r="A8" s="2"/>
      <c r="B8" s="2" t="s">
        <v>57</v>
      </c>
      <c r="C8" s="53">
        <v>2175.2325000000001</v>
      </c>
      <c r="D8" s="13">
        <v>2119.9</v>
      </c>
      <c r="E8" s="12">
        <v>2284.17</v>
      </c>
      <c r="F8" s="12">
        <v>2212.46</v>
      </c>
      <c r="G8" s="12">
        <v>2601</v>
      </c>
      <c r="H8" s="12">
        <f t="shared" ref="H8:H13" si="1">AVERAGE(D8:G8)</f>
        <v>2304.3824999999997</v>
      </c>
      <c r="I8" s="55">
        <f t="shared" ref="I8:I20" si="2">H8-C8</f>
        <v>129.14999999999964</v>
      </c>
      <c r="J8" s="50">
        <f t="shared" si="0"/>
        <v>5.9372963579755096</v>
      </c>
    </row>
    <row r="9" spans="1:10" x14ac:dyDescent="0.25">
      <c r="A9" s="9"/>
      <c r="B9" s="9" t="s">
        <v>58</v>
      </c>
      <c r="C9" s="52">
        <v>1867.5625</v>
      </c>
      <c r="D9" s="11">
        <v>1929.65</v>
      </c>
      <c r="E9" s="10">
        <v>1946.9</v>
      </c>
      <c r="F9" s="10">
        <v>1961.93</v>
      </c>
      <c r="G9" s="10">
        <v>1987.86</v>
      </c>
      <c r="H9" s="10">
        <f t="shared" si="1"/>
        <v>1956.585</v>
      </c>
      <c r="I9" s="54">
        <f t="shared" si="2"/>
        <v>89.022500000000036</v>
      </c>
      <c r="J9" s="49">
        <f t="shared" si="0"/>
        <v>4.7667748736655424</v>
      </c>
    </row>
    <row r="10" spans="1:10" x14ac:dyDescent="0.25">
      <c r="A10" s="2"/>
      <c r="B10" s="2" t="s">
        <v>59</v>
      </c>
      <c r="C10" s="53">
        <v>771.73749999999995</v>
      </c>
      <c r="D10" s="13">
        <v>847.28</v>
      </c>
      <c r="E10" s="12">
        <v>868.7</v>
      </c>
      <c r="F10" s="12">
        <v>848.04</v>
      </c>
      <c r="G10" s="12">
        <v>841.85</v>
      </c>
      <c r="H10" s="12">
        <f t="shared" si="1"/>
        <v>851.46749999999997</v>
      </c>
      <c r="I10" s="55">
        <f t="shared" si="2"/>
        <v>79.730000000000018</v>
      </c>
      <c r="J10" s="50">
        <f t="shared" si="0"/>
        <v>10.331233094154427</v>
      </c>
    </row>
    <row r="11" spans="1:10" x14ac:dyDescent="0.25">
      <c r="A11" s="9"/>
      <c r="B11" s="9" t="s">
        <v>74</v>
      </c>
      <c r="C11" s="52">
        <v>57.902499999999996</v>
      </c>
      <c r="D11" s="11">
        <v>80.459999999999994</v>
      </c>
      <c r="E11" s="10">
        <v>100.48</v>
      </c>
      <c r="F11" s="10">
        <v>70.349999999999994</v>
      </c>
      <c r="G11" s="10">
        <v>63.4</v>
      </c>
      <c r="H11" s="10">
        <f t="shared" si="1"/>
        <v>78.672499999999999</v>
      </c>
      <c r="I11" s="54">
        <f t="shared" si="2"/>
        <v>20.770000000000003</v>
      </c>
      <c r="J11" s="49">
        <f t="shared" si="0"/>
        <v>35.870644618108031</v>
      </c>
    </row>
    <row r="12" spans="1:10" x14ac:dyDescent="0.25">
      <c r="A12" s="2"/>
      <c r="B12" s="2" t="s">
        <v>60</v>
      </c>
      <c r="C12" s="53">
        <v>725.14750000000004</v>
      </c>
      <c r="D12" s="13">
        <v>775.1</v>
      </c>
      <c r="E12" s="12">
        <v>780.29</v>
      </c>
      <c r="F12" s="12">
        <v>787.73</v>
      </c>
      <c r="G12" s="12">
        <v>796.84</v>
      </c>
      <c r="H12" s="12">
        <f t="shared" si="1"/>
        <v>784.99</v>
      </c>
      <c r="I12" s="55">
        <f t="shared" si="2"/>
        <v>59.842499999999973</v>
      </c>
      <c r="J12" s="50">
        <f t="shared" si="0"/>
        <v>8.2524589824828709</v>
      </c>
    </row>
    <row r="13" spans="1:10" x14ac:dyDescent="0.25">
      <c r="A13" s="9"/>
      <c r="B13" s="9" t="s">
        <v>61</v>
      </c>
      <c r="C13" s="52">
        <v>11.315</v>
      </c>
      <c r="D13" s="11">
        <v>8.2799999999999994</v>
      </c>
      <c r="E13" s="10">
        <v>12.07</v>
      </c>
      <c r="F13" s="10">
        <v>10.039999999999999</v>
      </c>
      <c r="G13" s="10">
        <v>18.39</v>
      </c>
      <c r="H13" s="10">
        <f t="shared" si="1"/>
        <v>12.195</v>
      </c>
      <c r="I13" s="54">
        <f t="shared" si="2"/>
        <v>0.88000000000000078</v>
      </c>
      <c r="J13" s="49">
        <f t="shared" si="0"/>
        <v>7.7772867874502953</v>
      </c>
    </row>
    <row r="14" spans="1:10" x14ac:dyDescent="0.25">
      <c r="A14" s="1" t="s">
        <v>3</v>
      </c>
      <c r="B14" s="2"/>
      <c r="C14" s="14"/>
      <c r="D14" s="14"/>
      <c r="E14" s="14"/>
      <c r="F14" s="14"/>
      <c r="G14" s="14"/>
      <c r="H14" s="14"/>
      <c r="I14" s="48"/>
      <c r="J14" s="51"/>
    </row>
    <row r="15" spans="1:10" x14ac:dyDescent="0.25">
      <c r="A15" s="9"/>
      <c r="B15" s="9" t="s">
        <v>56</v>
      </c>
      <c r="C15" s="52">
        <v>2887.4349999999999</v>
      </c>
      <c r="D15" s="11">
        <v>2872.78</v>
      </c>
      <c r="E15" s="10">
        <v>3021.03</v>
      </c>
      <c r="F15" s="10">
        <v>3033.24</v>
      </c>
      <c r="G15" s="10">
        <v>3157.99</v>
      </c>
      <c r="H15" s="10">
        <f>AVERAGE(D15:G15)</f>
        <v>3021.2599999999998</v>
      </c>
      <c r="I15" s="54">
        <f t="shared" si="2"/>
        <v>133.82499999999982</v>
      </c>
      <c r="J15" s="49">
        <f t="shared" ref="J15:J21" si="3">100*(I15/C15)</f>
        <v>4.6347363663597561</v>
      </c>
    </row>
    <row r="16" spans="1:10" x14ac:dyDescent="0.25">
      <c r="A16" s="2"/>
      <c r="B16" s="2" t="s">
        <v>57</v>
      </c>
      <c r="C16" s="53">
        <v>2029.8775000000001</v>
      </c>
      <c r="D16" s="13">
        <v>1906.16</v>
      </c>
      <c r="E16" s="12">
        <v>2059.65</v>
      </c>
      <c r="F16" s="12">
        <v>2004.75</v>
      </c>
      <c r="G16" s="12">
        <v>2143.2199999999998</v>
      </c>
      <c r="H16" s="12">
        <f t="shared" ref="H16:H21" si="4">AVERAGE(D16:G16)</f>
        <v>2028.4450000000002</v>
      </c>
      <c r="I16" s="55">
        <f t="shared" si="2"/>
        <v>-1.4324999999998909</v>
      </c>
      <c r="J16" s="50">
        <f t="shared" si="3"/>
        <v>-7.0570761043456609E-2</v>
      </c>
    </row>
    <row r="17" spans="1:10" x14ac:dyDescent="0.25">
      <c r="A17" s="9"/>
      <c r="B17" s="9" t="s">
        <v>58</v>
      </c>
      <c r="C17" s="52">
        <v>1730.0350000000001</v>
      </c>
      <c r="D17" s="11">
        <v>1824.11</v>
      </c>
      <c r="E17" s="10">
        <v>1820.63</v>
      </c>
      <c r="F17" s="10">
        <v>1832.48</v>
      </c>
      <c r="G17" s="10">
        <v>1821.28</v>
      </c>
      <c r="H17" s="10">
        <f t="shared" si="4"/>
        <v>1824.6249999999998</v>
      </c>
      <c r="I17" s="54">
        <f t="shared" si="2"/>
        <v>94.589999999999691</v>
      </c>
      <c r="J17" s="49">
        <f t="shared" si="3"/>
        <v>5.4675194432482401</v>
      </c>
    </row>
    <row r="18" spans="1:10" x14ac:dyDescent="0.25">
      <c r="A18" s="2"/>
      <c r="B18" s="2" t="s">
        <v>59</v>
      </c>
      <c r="C18" s="53">
        <v>857.5575</v>
      </c>
      <c r="D18" s="13">
        <v>966.62</v>
      </c>
      <c r="E18" s="12">
        <v>961.38</v>
      </c>
      <c r="F18" s="12">
        <v>1028.49</v>
      </c>
      <c r="G18" s="12">
        <v>1014.77</v>
      </c>
      <c r="H18" s="12">
        <f t="shared" si="4"/>
        <v>992.81499999999994</v>
      </c>
      <c r="I18" s="55">
        <f t="shared" si="2"/>
        <v>135.25749999999994</v>
      </c>
      <c r="J18" s="50">
        <f t="shared" si="3"/>
        <v>15.77241176247656</v>
      </c>
    </row>
    <row r="19" spans="1:10" x14ac:dyDescent="0.25">
      <c r="A19" s="9"/>
      <c r="B19" s="9" t="s">
        <v>74</v>
      </c>
      <c r="C19" s="52">
        <v>144.04</v>
      </c>
      <c r="D19" s="11">
        <v>186.84</v>
      </c>
      <c r="E19" s="10">
        <v>183.19</v>
      </c>
      <c r="F19" s="10">
        <v>232.97</v>
      </c>
      <c r="G19" s="10">
        <v>222.43</v>
      </c>
      <c r="H19" s="10">
        <f t="shared" si="4"/>
        <v>206.35750000000002</v>
      </c>
      <c r="I19" s="54">
        <f t="shared" si="2"/>
        <v>62.317500000000024</v>
      </c>
      <c r="J19" s="49">
        <f t="shared" si="3"/>
        <v>43.264023882254946</v>
      </c>
    </row>
    <row r="20" spans="1:10" x14ac:dyDescent="0.25">
      <c r="A20" s="2"/>
      <c r="B20" s="2" t="s">
        <v>60</v>
      </c>
      <c r="C20" s="53">
        <v>725.875</v>
      </c>
      <c r="D20" s="13">
        <v>790.04</v>
      </c>
      <c r="E20" s="12">
        <v>787</v>
      </c>
      <c r="F20" s="12">
        <v>806.54</v>
      </c>
      <c r="G20" s="12">
        <v>803.76</v>
      </c>
      <c r="H20" s="12">
        <f t="shared" si="4"/>
        <v>796.83500000000004</v>
      </c>
      <c r="I20" s="55">
        <f t="shared" si="2"/>
        <v>70.960000000000036</v>
      </c>
      <c r="J20" s="50">
        <f t="shared" si="3"/>
        <v>9.775787842259346</v>
      </c>
    </row>
    <row r="21" spans="1:10" x14ac:dyDescent="0.25">
      <c r="A21" s="9"/>
      <c r="B21" s="9" t="s">
        <v>61</v>
      </c>
      <c r="C21" s="52">
        <v>12.362500000000001</v>
      </c>
      <c r="D21" s="11">
        <v>10.25</v>
      </c>
      <c r="E21" s="10">
        <v>8.81</v>
      </c>
      <c r="F21" s="10">
        <v>11.02</v>
      </c>
      <c r="G21" s="10">
        <v>11.42</v>
      </c>
      <c r="H21" s="10">
        <f t="shared" si="4"/>
        <v>10.375</v>
      </c>
      <c r="I21" s="54">
        <v>-6.7499999999999005E-2</v>
      </c>
      <c r="J21" s="49">
        <f t="shared" si="3"/>
        <v>-0.54600606673406671</v>
      </c>
    </row>
    <row r="22" spans="1:10" x14ac:dyDescent="0.25">
      <c r="A22" s="1" t="s">
        <v>4</v>
      </c>
      <c r="B22" s="2"/>
      <c r="C22" s="14"/>
      <c r="D22" s="14"/>
      <c r="E22" s="14"/>
      <c r="F22" s="14"/>
      <c r="G22" s="14"/>
      <c r="H22" s="14"/>
      <c r="I22" s="48"/>
      <c r="J22" s="51"/>
    </row>
    <row r="23" spans="1:10" x14ac:dyDescent="0.25">
      <c r="A23" s="9"/>
      <c r="B23" s="9" t="s">
        <v>56</v>
      </c>
      <c r="C23" s="52">
        <v>2429.8225000000002</v>
      </c>
      <c r="D23" s="11">
        <v>2436.98</v>
      </c>
      <c r="E23" s="10">
        <v>2550.38</v>
      </c>
      <c r="F23" s="10">
        <v>2481.81</v>
      </c>
      <c r="G23" s="10">
        <v>2656.85</v>
      </c>
      <c r="H23" s="10">
        <f>AVERAGE(D23:G23)</f>
        <v>2531.5050000000001</v>
      </c>
      <c r="I23" s="54">
        <f t="shared" ref="I23:I28" si="5">H23-C23</f>
        <v>101.68249999999989</v>
      </c>
      <c r="J23" s="49">
        <f t="shared" ref="J23:J29" si="6">100*(I23/C23)</f>
        <v>4.1847706982711657</v>
      </c>
    </row>
    <row r="24" spans="1:10" x14ac:dyDescent="0.25">
      <c r="A24" s="2"/>
      <c r="B24" s="2" t="s">
        <v>57</v>
      </c>
      <c r="C24" s="53">
        <v>1809.8500000000001</v>
      </c>
      <c r="D24" s="13">
        <v>1782.63</v>
      </c>
      <c r="E24" s="56">
        <v>1883.17</v>
      </c>
      <c r="F24" s="12">
        <v>1821.45</v>
      </c>
      <c r="G24" s="12">
        <v>1982.16</v>
      </c>
      <c r="H24" s="12">
        <f t="shared" ref="H24:H29" si="7">AVERAGE(D24:G24)</f>
        <v>1867.3525</v>
      </c>
      <c r="I24" s="55">
        <f t="shared" si="5"/>
        <v>57.502499999999827</v>
      </c>
      <c r="J24" s="50">
        <f t="shared" si="6"/>
        <v>3.1771970052766703</v>
      </c>
    </row>
    <row r="25" spans="1:10" x14ac:dyDescent="0.25">
      <c r="A25" s="9"/>
      <c r="B25" s="9" t="s">
        <v>58</v>
      </c>
      <c r="C25" s="52">
        <v>1621.91</v>
      </c>
      <c r="D25" s="11">
        <v>1651.46</v>
      </c>
      <c r="E25" s="10">
        <v>1694.36</v>
      </c>
      <c r="F25" s="10">
        <v>1709.99</v>
      </c>
      <c r="G25" s="10">
        <v>1699.91</v>
      </c>
      <c r="H25" s="10">
        <f t="shared" si="7"/>
        <v>1688.9299999999998</v>
      </c>
      <c r="I25" s="54">
        <f t="shared" si="5"/>
        <v>67.019999999999754</v>
      </c>
      <c r="J25" s="49">
        <f t="shared" si="6"/>
        <v>4.1321651632951122</v>
      </c>
    </row>
    <row r="26" spans="1:10" x14ac:dyDescent="0.25">
      <c r="A26" s="2"/>
      <c r="B26" s="2" t="s">
        <v>59</v>
      </c>
      <c r="C26" s="53">
        <v>619.97250000000008</v>
      </c>
      <c r="D26" s="13">
        <v>654.35</v>
      </c>
      <c r="E26" s="56">
        <v>667.21</v>
      </c>
      <c r="F26" s="12">
        <v>660.36</v>
      </c>
      <c r="G26" s="12">
        <v>674.69</v>
      </c>
      <c r="H26" s="12">
        <f t="shared" si="7"/>
        <v>664.15250000000003</v>
      </c>
      <c r="I26" s="55">
        <f t="shared" si="5"/>
        <v>44.17999999999995</v>
      </c>
      <c r="J26" s="50">
        <f t="shared" si="6"/>
        <v>7.1261225296283222</v>
      </c>
    </row>
    <row r="27" spans="1:10" x14ac:dyDescent="0.25">
      <c r="A27" s="9"/>
      <c r="B27" s="9" t="s">
        <v>74</v>
      </c>
      <c r="C27" s="52">
        <v>48.29</v>
      </c>
      <c r="D27" s="11">
        <v>52.44</v>
      </c>
      <c r="E27" s="10">
        <v>60.65</v>
      </c>
      <c r="F27" s="10">
        <v>50.65</v>
      </c>
      <c r="G27" s="10">
        <v>60.26</v>
      </c>
      <c r="H27" s="10">
        <f t="shared" si="7"/>
        <v>56</v>
      </c>
      <c r="I27" s="54">
        <f t="shared" si="5"/>
        <v>7.7100000000000009</v>
      </c>
      <c r="J27" s="49">
        <f t="shared" si="6"/>
        <v>15.966038517291366</v>
      </c>
    </row>
    <row r="28" spans="1:10" x14ac:dyDescent="0.25">
      <c r="A28" s="2"/>
      <c r="B28" s="2" t="s">
        <v>60</v>
      </c>
      <c r="C28" s="53">
        <v>587.8125</v>
      </c>
      <c r="D28" s="13">
        <v>617.28</v>
      </c>
      <c r="E28" s="56">
        <v>622.16999999999996</v>
      </c>
      <c r="F28" s="12">
        <v>627.04999999999995</v>
      </c>
      <c r="G28" s="12">
        <v>631.92999999999995</v>
      </c>
      <c r="H28" s="12">
        <f t="shared" si="7"/>
        <v>624.60749999999996</v>
      </c>
      <c r="I28" s="55">
        <f t="shared" si="5"/>
        <v>36.794999999999959</v>
      </c>
      <c r="J28" s="50">
        <f t="shared" si="6"/>
        <v>6.2596491228070112</v>
      </c>
    </row>
    <row r="29" spans="1:10" x14ac:dyDescent="0.25">
      <c r="A29" s="9"/>
      <c r="B29" s="9" t="s">
        <v>61</v>
      </c>
      <c r="C29" s="52">
        <v>16.13</v>
      </c>
      <c r="D29" s="11">
        <v>15.37</v>
      </c>
      <c r="E29" s="10">
        <v>15.6</v>
      </c>
      <c r="F29" s="10">
        <v>17.34</v>
      </c>
      <c r="G29" s="10">
        <v>17.489999999999998</v>
      </c>
      <c r="H29" s="10">
        <f t="shared" si="7"/>
        <v>16.45</v>
      </c>
      <c r="I29" s="54">
        <v>0.125</v>
      </c>
      <c r="J29" s="49">
        <f t="shared" si="6"/>
        <v>0.77495350278983266</v>
      </c>
    </row>
    <row r="30" spans="1:10" x14ac:dyDescent="0.25">
      <c r="A30" s="1" t="s">
        <v>62</v>
      </c>
      <c r="B30" s="2"/>
      <c r="C30" s="14"/>
      <c r="D30" s="14"/>
      <c r="E30" s="14"/>
      <c r="F30" s="14"/>
      <c r="G30" s="14"/>
      <c r="H30" s="14"/>
      <c r="I30" s="48"/>
      <c r="J30" s="51"/>
    </row>
    <row r="31" spans="1:10" x14ac:dyDescent="0.25">
      <c r="A31" s="9"/>
      <c r="B31" s="9" t="s">
        <v>56</v>
      </c>
      <c r="C31" s="52">
        <v>2551.2225000000003</v>
      </c>
      <c r="D31" s="11">
        <v>2556.1</v>
      </c>
      <c r="E31" s="10">
        <v>2686.85</v>
      </c>
      <c r="F31" s="10">
        <v>2618.75</v>
      </c>
      <c r="G31" s="10">
        <v>2821.09</v>
      </c>
      <c r="H31" s="10">
        <f>AVERAGE(D31:G31)</f>
        <v>2670.6975000000002</v>
      </c>
      <c r="I31" s="54">
        <f t="shared" ref="I31:I36" si="8">H31-C31</f>
        <v>119.47499999999991</v>
      </c>
      <c r="J31" s="49">
        <f t="shared" ref="J31:J37" si="9">100*(I31/C31)</f>
        <v>4.6830490088575143</v>
      </c>
    </row>
    <row r="32" spans="1:10" x14ac:dyDescent="0.25">
      <c r="A32" s="2"/>
      <c r="B32" s="2" t="s">
        <v>57</v>
      </c>
      <c r="C32" s="53">
        <v>1888.8024999999998</v>
      </c>
      <c r="D32" s="13">
        <v>1848.22</v>
      </c>
      <c r="E32" s="12">
        <v>1964.89</v>
      </c>
      <c r="F32" s="12">
        <v>1901.15</v>
      </c>
      <c r="G32" s="12">
        <v>2095.8200000000002</v>
      </c>
      <c r="H32" s="12">
        <f t="shared" ref="H32:H37" si="10">AVERAGE(D32:G32)</f>
        <v>1952.52</v>
      </c>
      <c r="I32" s="55">
        <f t="shared" si="8"/>
        <v>63.7175000000002</v>
      </c>
      <c r="J32" s="50">
        <f t="shared" si="9"/>
        <v>3.373433696747024</v>
      </c>
    </row>
    <row r="33" spans="1:10" x14ac:dyDescent="0.25">
      <c r="A33" s="9"/>
      <c r="B33" s="9" t="s">
        <v>58</v>
      </c>
      <c r="C33" s="52">
        <v>1672.375</v>
      </c>
      <c r="D33" s="11">
        <v>1710.25</v>
      </c>
      <c r="E33" s="10">
        <v>1746.83</v>
      </c>
      <c r="F33" s="10">
        <v>1761.64</v>
      </c>
      <c r="G33" s="10">
        <v>1755.91</v>
      </c>
      <c r="H33" s="10">
        <f t="shared" si="10"/>
        <v>1743.6575</v>
      </c>
      <c r="I33" s="54">
        <f t="shared" si="8"/>
        <v>71.282500000000027</v>
      </c>
      <c r="J33" s="49">
        <f t="shared" si="9"/>
        <v>4.262351446296436</v>
      </c>
    </row>
    <row r="34" spans="1:10" x14ac:dyDescent="0.25">
      <c r="A34" s="2"/>
      <c r="B34" s="2" t="s">
        <v>59</v>
      </c>
      <c r="C34" s="53">
        <v>662.42000000000007</v>
      </c>
      <c r="D34" s="13">
        <v>707.88</v>
      </c>
      <c r="E34" s="12">
        <v>721.96</v>
      </c>
      <c r="F34" s="12">
        <v>717.6</v>
      </c>
      <c r="G34" s="12">
        <v>725.27</v>
      </c>
      <c r="H34" s="12">
        <f t="shared" si="10"/>
        <v>718.17750000000001</v>
      </c>
      <c r="I34" s="55">
        <f t="shared" si="8"/>
        <v>55.757499999999936</v>
      </c>
      <c r="J34" s="50">
        <f t="shared" si="9"/>
        <v>8.4172428368708569</v>
      </c>
    </row>
    <row r="35" spans="1:10" x14ac:dyDescent="0.25">
      <c r="A35" s="9"/>
      <c r="B35" s="9" t="s">
        <v>74</v>
      </c>
      <c r="C35" s="52">
        <v>56.337499999999999</v>
      </c>
      <c r="D35" s="11">
        <v>66.11</v>
      </c>
      <c r="E35" s="10">
        <v>75.760000000000005</v>
      </c>
      <c r="F35" s="10">
        <v>66.39</v>
      </c>
      <c r="G35" s="10">
        <v>71.64</v>
      </c>
      <c r="H35" s="10">
        <f t="shared" si="10"/>
        <v>69.974999999999994</v>
      </c>
      <c r="I35" s="54">
        <f t="shared" si="8"/>
        <v>13.637499999999996</v>
      </c>
      <c r="J35" s="49">
        <f t="shared" si="9"/>
        <v>24.206789438650979</v>
      </c>
    </row>
    <row r="36" spans="1:10" x14ac:dyDescent="0.25">
      <c r="A36" s="2"/>
      <c r="B36" s="2" t="s">
        <v>60</v>
      </c>
      <c r="C36" s="53">
        <v>621.11750000000006</v>
      </c>
      <c r="D36" s="13">
        <v>655.59</v>
      </c>
      <c r="E36" s="12">
        <v>660.73</v>
      </c>
      <c r="F36" s="12">
        <v>666.86</v>
      </c>
      <c r="G36" s="12">
        <v>670.85</v>
      </c>
      <c r="H36" s="12">
        <f t="shared" si="10"/>
        <v>663.50750000000005</v>
      </c>
      <c r="I36" s="55">
        <f t="shared" si="8"/>
        <v>42.389999999999986</v>
      </c>
      <c r="J36" s="50">
        <f t="shared" si="9"/>
        <v>6.8247956304563928</v>
      </c>
    </row>
    <row r="37" spans="1:10" x14ac:dyDescent="0.25">
      <c r="A37" s="9"/>
      <c r="B37" s="9" t="s">
        <v>61</v>
      </c>
      <c r="C37" s="52">
        <v>15.032499999999999</v>
      </c>
      <c r="D37" s="11">
        <v>13.82</v>
      </c>
      <c r="E37" s="10">
        <v>14.53</v>
      </c>
      <c r="F37" s="10">
        <v>15.65</v>
      </c>
      <c r="G37" s="10">
        <v>17.23</v>
      </c>
      <c r="H37" s="10">
        <f t="shared" si="10"/>
        <v>15.307500000000001</v>
      </c>
      <c r="I37" s="54">
        <v>-3.2499999999998863E-2</v>
      </c>
      <c r="J37" s="49">
        <f t="shared" si="9"/>
        <v>-0.21619823715282796</v>
      </c>
    </row>
    <row r="38" spans="1:10" ht="3.9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5">
      <c r="A39" t="s">
        <v>63</v>
      </c>
      <c r="B39" s="2"/>
      <c r="C39" s="2"/>
      <c r="D39" s="2"/>
      <c r="E39" s="2"/>
      <c r="F39" s="2"/>
      <c r="G39" s="2"/>
      <c r="H39" s="2"/>
      <c r="I39" s="2"/>
      <c r="J39" s="2"/>
    </row>
  </sheetData>
  <mergeCells count="2">
    <mergeCell ref="D4:H4"/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Cadro 1</vt:lpstr>
      <vt:lpstr>Cadro 2</vt:lpstr>
      <vt:lpstr>Cadro 3</vt:lpstr>
      <vt:lpstr>Cadro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Sande</dc:creator>
  <cp:lastModifiedBy>Manuel López Sande</cp:lastModifiedBy>
  <dcterms:created xsi:type="dcterms:W3CDTF">2017-05-30T18:39:23Z</dcterms:created>
  <dcterms:modified xsi:type="dcterms:W3CDTF">2024-06-28T19:43:50Z</dcterms:modified>
</cp:coreProperties>
</file>