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worksheets/sheet8.xml" ContentType="application/vnd.openxmlformats-officedocument.spreadsheetml.worksheet+xml"/>
  <Override PartName="/xl/chartsheets/sheet9.xml" ContentType="application/vnd.openxmlformats-officedocument.spreadsheetml.chartsheet+xml"/>
  <Override PartName="/xl/worksheets/sheet9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C:\Users\manue\Google Drive\Anuario\V Sector exterior\"/>
    </mc:Choice>
  </mc:AlternateContent>
  <xr:revisionPtr revIDLastSave="0" documentId="13_ncr:1_{576286F4-9297-46C0-9082-C342938C978B}" xr6:coauthVersionLast="36" xr6:coauthVersionMax="47" xr10:uidLastSave="{00000000-0000-0000-0000-000000000000}"/>
  <bookViews>
    <workbookView xWindow="0" yWindow="0" windowWidth="28800" windowHeight="12225" firstSheet="9" activeTab="18" xr2:uid="{00000000-000D-0000-FFFF-FFFF00000000}"/>
  </bookViews>
  <sheets>
    <sheet name="Datos G1" sheetId="32" r:id="rId1"/>
    <sheet name="Gráfico1" sheetId="33" r:id="rId2"/>
    <sheet name="DatosG2" sheetId="34" r:id="rId3"/>
    <sheet name="Gráfico2" sheetId="42" r:id="rId4"/>
    <sheet name="DatosG3" sheetId="36" r:id="rId5"/>
    <sheet name="Gráfico3" sheetId="43" r:id="rId6"/>
    <sheet name="Datos G4" sheetId="38" r:id="rId7"/>
    <sheet name="Gráfico4" sheetId="39" r:id="rId8"/>
    <sheet name="Datos G5" sheetId="40" r:id="rId9"/>
    <sheet name="Gráfico5" sheetId="41" r:id="rId10"/>
    <sheet name="Datos G6" sheetId="44" r:id="rId11"/>
    <sheet name="Gráfico6a" sheetId="55" r:id="rId12"/>
    <sheet name="Gráfico6b" sheetId="56" r:id="rId13"/>
    <sheet name="Datos G7" sheetId="46" r:id="rId14"/>
    <sheet name="Gráfico7" sheetId="47" r:id="rId15"/>
    <sheet name="Datos G8" sheetId="48" r:id="rId16"/>
    <sheet name="Gráfico8" sheetId="49" r:id="rId17"/>
    <sheet name="Datos G9 " sheetId="51" r:id="rId18"/>
    <sheet name="Gráfico9 " sheetId="52" r:id="rId19"/>
    <sheet name="Datos G10 " sheetId="53" r:id="rId20"/>
    <sheet name="Gráfico10 " sheetId="54" r:id="rId21"/>
  </sheets>
  <calcPr calcId="191029"/>
</workbook>
</file>

<file path=xl/calcChain.xml><?xml version="1.0" encoding="utf-8"?>
<calcChain xmlns="http://schemas.openxmlformats.org/spreadsheetml/2006/main">
  <c r="D3" i="51" l="1"/>
  <c r="E3" i="51" s="1"/>
  <c r="F3" i="51" s="1"/>
  <c r="G3" i="51" s="1"/>
  <c r="H3" i="51" s="1"/>
  <c r="I3" i="51" s="1"/>
  <c r="J3" i="51" s="1"/>
  <c r="K3" i="51" s="1"/>
  <c r="L3" i="51" s="1"/>
  <c r="M3" i="51" s="1"/>
  <c r="N3" i="51" s="1"/>
  <c r="O3" i="51" s="1"/>
  <c r="P3" i="51" s="1"/>
  <c r="Q3" i="51" s="1"/>
  <c r="B22" i="40"/>
  <c r="B21" i="40"/>
  <c r="B20" i="40"/>
  <c r="B19" i="40"/>
  <c r="B18" i="40"/>
  <c r="B17" i="40"/>
  <c r="B16" i="40"/>
  <c r="B15" i="40"/>
  <c r="B14" i="40"/>
  <c r="B13" i="40"/>
  <c r="B12" i="40"/>
  <c r="B11" i="40"/>
  <c r="B10" i="40"/>
  <c r="B9" i="40"/>
  <c r="B8" i="40"/>
  <c r="B7" i="40"/>
  <c r="B22" i="38"/>
  <c r="B21" i="38"/>
  <c r="B20" i="38"/>
  <c r="B19" i="38"/>
  <c r="B18" i="38"/>
  <c r="B17" i="38"/>
  <c r="B16" i="38"/>
  <c r="B15" i="38"/>
  <c r="B14" i="38"/>
  <c r="B13" i="38"/>
  <c r="B12" i="38"/>
  <c r="B11" i="38"/>
  <c r="B10" i="38"/>
  <c r="B9" i="38"/>
  <c r="B8" i="38"/>
  <c r="B7" i="38"/>
</calcChain>
</file>

<file path=xl/sharedStrings.xml><?xml version="1.0" encoding="utf-8"?>
<sst xmlns="http://schemas.openxmlformats.org/spreadsheetml/2006/main" count="69" uniqueCount="51">
  <si>
    <t>Evolución do índice de comercio intraindustrial exterior galego</t>
  </si>
  <si>
    <t xml:space="preserve">Índice de Grubel e Lloyd </t>
  </si>
  <si>
    <t>Exportacións</t>
  </si>
  <si>
    <t>Importacións</t>
  </si>
  <si>
    <t>Gráfico  1.</t>
  </si>
  <si>
    <t>Gráfico 4</t>
  </si>
  <si>
    <t xml:space="preserve">IED recibido </t>
  </si>
  <si>
    <t>IED emitido</t>
  </si>
  <si>
    <t>Evolución do comercio  galego co estranxeiro (en millóns de euros)</t>
  </si>
  <si>
    <t>Gráfico 2</t>
  </si>
  <si>
    <t>Gráfico 7</t>
  </si>
  <si>
    <t>Gráfico 8</t>
  </si>
  <si>
    <t>Gráfico 9</t>
  </si>
  <si>
    <t>Evolución do IED recibido por Galicia (en millóns de euros)</t>
  </si>
  <si>
    <t>Gráfico 10</t>
  </si>
  <si>
    <t>Evolución do IED emitido por Galicia (en millóns de euros)</t>
  </si>
  <si>
    <t>Índice</t>
  </si>
  <si>
    <t>Saldo</t>
  </si>
  <si>
    <t>Fonte: DataComex (Ministerio de Industria, Comercio e Turismo)</t>
  </si>
  <si>
    <t>Importacións España</t>
  </si>
  <si>
    <t>Exportacións España</t>
  </si>
  <si>
    <t>Importacións Galicia</t>
  </si>
  <si>
    <t>Exportacións Galicia</t>
  </si>
  <si>
    <t>Evolución normalizada (1995=100)</t>
  </si>
  <si>
    <t>Comercio  galego e español co estranxeiro</t>
  </si>
  <si>
    <t>Produtos químicos</t>
  </si>
  <si>
    <t>Produtos de alimentación</t>
  </si>
  <si>
    <t>Caldeiras, maquinaria
e material eléctrico</t>
  </si>
  <si>
    <t>Metais e as súas
manufacturas, ferramentas</t>
  </si>
  <si>
    <t>Animais, peixes e
moluscos, leite e ovos</t>
  </si>
  <si>
    <t>Materias téxtiles
e confección</t>
  </si>
  <si>
    <t>Participación dos principáis grupos arancelarios nas Exportacións e Importacións galegas</t>
  </si>
  <si>
    <t>Gráfico 3</t>
  </si>
  <si>
    <t xml:space="preserve">Índice de Herfindhal-Hirschman Normalizado </t>
  </si>
  <si>
    <t>Gráfico 5.</t>
  </si>
  <si>
    <t>Sen determinar</t>
  </si>
  <si>
    <t>Resto de Europa</t>
  </si>
  <si>
    <t>Resto UE-27</t>
  </si>
  <si>
    <t>Evolución do índice de concentración do comercio exterior galego</t>
  </si>
  <si>
    <t>Evolución do comercio exterior galego con Francia (en millóns de euros)</t>
  </si>
  <si>
    <t>Evolución do comercio exterior galego con Portugal (en millóns de euros)</t>
  </si>
  <si>
    <t>Gráfico 6a. Exportacións por destino, Galicia 2023</t>
  </si>
  <si>
    <t>Gráfico 6b. Exportacións por destino, España 2023</t>
  </si>
  <si>
    <t>Resto de grupos</t>
  </si>
  <si>
    <t>Minerais e
combustibles minerais</t>
  </si>
  <si>
    <t>Material
de transporte</t>
  </si>
  <si>
    <t>América</t>
  </si>
  <si>
    <t>Asia</t>
  </si>
  <si>
    <t>Oceanía</t>
  </si>
  <si>
    <t>África</t>
  </si>
  <si>
    <t>UE-Zona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</si>
</sst>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[$-10C0A]#,##0.00;\-#,##0.00"/>
    <numFmt numFmtId="167" formatCode="0.000"/>
    <numFmt numFmtId="168" formatCode="0.000000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Calibri"/>
      <family val="2"/>
    </font>
    <font>
      <sz val="8"/>
      <color indexed="8"/>
      <name val="Tahoma"/>
      <family val="2"/>
    </font>
    <font>
      <b/>
      <sz val="12"/>
      <color rgb="FF59595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12"/>
      </left>
      <right style="thin">
        <color indexed="10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164" fontId="0" fillId="0" borderId="0" xfId="0" applyNumberFormat="1"/>
    <xf numFmtId="0" fontId="3" fillId="0" borderId="0" xfId="0" applyFont="1" applyAlignment="1">
      <alignment horizontal="left" vertical="center" readingOrder="1"/>
    </xf>
    <xf numFmtId="0" fontId="4" fillId="0" borderId="0" xfId="0" applyFont="1" applyAlignment="1">
      <alignment horizontal="left" vertical="center" readingOrder="1"/>
    </xf>
    <xf numFmtId="0" fontId="2" fillId="0" borderId="0" xfId="0" applyFont="1" applyAlignment="1">
      <alignment horizontal="center"/>
    </xf>
    <xf numFmtId="165" fontId="0" fillId="0" borderId="0" xfId="0" applyNumberFormat="1"/>
    <xf numFmtId="0" fontId="1" fillId="0" borderId="0" xfId="1"/>
    <xf numFmtId="165" fontId="1" fillId="0" borderId="0" xfId="1" applyNumberFormat="1"/>
    <xf numFmtId="164" fontId="1" fillId="0" borderId="0" xfId="1" applyNumberFormat="1"/>
    <xf numFmtId="166" fontId="6" fillId="2" borderId="1" xfId="1" applyNumberFormat="1" applyFont="1" applyFill="1" applyBorder="1" applyAlignment="1" applyProtection="1">
      <alignment horizontal="right" vertical="top" wrapText="1" readingOrder="1"/>
      <protection locked="0"/>
    </xf>
    <xf numFmtId="166" fontId="6" fillId="2" borderId="2" xfId="1" applyNumberFormat="1" applyFont="1" applyFill="1" applyBorder="1" applyAlignment="1" applyProtection="1">
      <alignment horizontal="right" vertical="top" wrapText="1" readingOrder="1"/>
      <protection locked="0"/>
    </xf>
    <xf numFmtId="0" fontId="1" fillId="0" borderId="0" xfId="1" applyAlignment="1">
      <alignment horizontal="center"/>
    </xf>
    <xf numFmtId="0" fontId="4" fillId="0" borderId="0" xfId="1" applyFont="1" applyAlignment="1">
      <alignment horizontal="left" vertical="center" readingOrder="1"/>
    </xf>
    <xf numFmtId="0" fontId="3" fillId="0" borderId="0" xfId="1" applyFont="1" applyAlignment="1">
      <alignment horizontal="left" vertical="center" readingOrder="1"/>
    </xf>
    <xf numFmtId="2" fontId="1" fillId="0" borderId="0" xfId="1" applyNumberFormat="1"/>
    <xf numFmtId="0" fontId="5" fillId="0" borderId="0" xfId="1" applyFont="1"/>
    <xf numFmtId="0" fontId="5" fillId="0" borderId="0" xfId="1" applyFont="1" applyAlignment="1">
      <alignment horizontal="left" vertical="center" readingOrder="1"/>
    </xf>
    <xf numFmtId="0" fontId="7" fillId="0" borderId="0" xfId="1" applyFont="1" applyAlignment="1">
      <alignment horizontal="left" vertical="center" readingOrder="1"/>
    </xf>
    <xf numFmtId="4" fontId="1" fillId="0" borderId="0" xfId="1" applyNumberFormat="1"/>
    <xf numFmtId="0" fontId="1" fillId="0" borderId="0" xfId="1" applyAlignment="1">
      <alignment horizontal="right"/>
    </xf>
    <xf numFmtId="0" fontId="2" fillId="0" borderId="0" xfId="1" applyFont="1"/>
    <xf numFmtId="167" fontId="1" fillId="0" borderId="0" xfId="1" applyNumberFormat="1"/>
    <xf numFmtId="168" fontId="1" fillId="0" borderId="0" xfId="1" applyNumberFormat="1"/>
    <xf numFmtId="167" fontId="1" fillId="0" borderId="0" xfId="1" applyNumberFormat="1" applyAlignment="1">
      <alignment horizontal="center"/>
    </xf>
    <xf numFmtId="0" fontId="1" fillId="3" borderId="0" xfId="1" applyFill="1"/>
    <xf numFmtId="164" fontId="1" fillId="0" borderId="0" xfId="1" applyNumberFormat="1" applyAlignment="1">
      <alignment horizontal="center"/>
    </xf>
    <xf numFmtId="0" fontId="2" fillId="0" borderId="0" xfId="1" applyFont="1" applyAlignment="1">
      <alignment horizontal="center"/>
    </xf>
    <xf numFmtId="2" fontId="1" fillId="0" borderId="0" xfId="1" applyNumberFormat="1" applyAlignment="1">
      <alignment horizontal="center"/>
    </xf>
    <xf numFmtId="0" fontId="1" fillId="0" borderId="0" xfId="1" applyAlignment="1">
      <alignment wrapText="1"/>
    </xf>
    <xf numFmtId="166" fontId="6" fillId="2" borderId="2" xfId="1" applyNumberFormat="1" applyFont="1" applyFill="1" applyBorder="1" applyAlignment="1" applyProtection="1">
      <alignment horizontal="center" wrapText="1" readingOrder="1"/>
      <protection locked="0"/>
    </xf>
    <xf numFmtId="166" fontId="6" fillId="2" borderId="1" xfId="1" applyNumberFormat="1" applyFont="1" applyFill="1" applyBorder="1" applyAlignment="1" applyProtection="1">
      <alignment horizontal="center" wrapText="1" readingOrder="1"/>
      <protection locked="0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worksheet" Target="worksheets/sheet9.xml"/><Relationship Id="rId3" Type="http://schemas.openxmlformats.org/officeDocument/2006/relationships/worksheet" Target="worksheets/sheet2.xml"/><Relationship Id="rId21" Type="http://schemas.openxmlformats.org/officeDocument/2006/relationships/chartsheet" Target="chartsheets/sheet1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chartsheet" Target="chartsheets/sheet9.xml"/><Relationship Id="rId25" Type="http://schemas.openxmlformats.org/officeDocument/2006/relationships/calcChain" Target="calcChain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8.xml"/><Relationship Id="rId20" Type="http://schemas.openxmlformats.org/officeDocument/2006/relationships/worksheet" Target="worksheets/sheet10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23" Type="http://schemas.openxmlformats.org/officeDocument/2006/relationships/styles" Target="styles.xml"/><Relationship Id="rId10" Type="http://schemas.openxmlformats.org/officeDocument/2006/relationships/chartsheet" Target="chartsheets/sheet5.xml"/><Relationship Id="rId19" Type="http://schemas.openxmlformats.org/officeDocument/2006/relationships/chartsheet" Target="chartsheets/sheet10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Relationship Id="rId22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 b="1">
                <a:solidFill>
                  <a:schemeClr val="tx2">
                    <a:lumMod val="60000"/>
                    <a:lumOff val="40000"/>
                  </a:schemeClr>
                </a:solidFill>
              </a:rPr>
              <a:t>Gráfico 1</a:t>
            </a:r>
          </a:p>
          <a:p>
            <a:pPr algn="l">
              <a:defRPr sz="2000"/>
            </a:pPr>
            <a:r>
              <a:rPr lang="gl-ES" sz="2000"/>
              <a:t>Evolución do comercio galego co estranxeiro</a:t>
            </a:r>
          </a:p>
          <a:p>
            <a:pPr algn="l">
              <a:defRPr sz="2000"/>
            </a:pPr>
            <a:r>
              <a:rPr lang="gl-ES" sz="1600" b="0"/>
              <a:t>(en millóns de euros)</a:t>
            </a:r>
          </a:p>
        </c:rich>
      </c:tx>
      <c:layout>
        <c:manualLayout>
          <c:xMode val="edge"/>
          <c:yMode val="edge"/>
          <c:x val="8.1889766487354583E-3"/>
          <c:y val="1.05477963498917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760785535669922E-2"/>
          <c:y val="0.21781009725504155"/>
          <c:w val="0.89874932362938986"/>
          <c:h val="0.60974461900477539"/>
        </c:manualLayout>
      </c:layout>
      <c:lineChart>
        <c:grouping val="standard"/>
        <c:varyColors val="0"/>
        <c:ser>
          <c:idx val="0"/>
          <c:order val="0"/>
          <c:tx>
            <c:strRef>
              <c:f>'Datos G1'!$B$3</c:f>
              <c:strCache>
                <c:ptCount val="1"/>
                <c:pt idx="0">
                  <c:v>Exportacións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G1'!$A$4:$A$39</c:f>
              <c:numCache>
                <c:formatCode>General</c:formatCode>
                <c:ptCount val="36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  <c:pt idx="33">
                  <c:v>2021</c:v>
                </c:pt>
                <c:pt idx="34">
                  <c:v>2022</c:v>
                </c:pt>
                <c:pt idx="35">
                  <c:v>2023</c:v>
                </c:pt>
              </c:numCache>
            </c:numRef>
          </c:cat>
          <c:val>
            <c:numRef>
              <c:f>'Datos G1'!$B$4:$B$39</c:f>
              <c:numCache>
                <c:formatCode>#,##0.0</c:formatCode>
                <c:ptCount val="36"/>
                <c:pt idx="0">
                  <c:v>1249.8166913081629</c:v>
                </c:pt>
                <c:pt idx="1">
                  <c:v>1468.831512266657</c:v>
                </c:pt>
                <c:pt idx="2">
                  <c:v>1608.6269277463248</c:v>
                </c:pt>
                <c:pt idx="3">
                  <c:v>1573.4076184294352</c:v>
                </c:pt>
                <c:pt idx="4">
                  <c:v>1675.3512915750123</c:v>
                </c:pt>
                <c:pt idx="5">
                  <c:v>2548.0989987138341</c:v>
                </c:pt>
                <c:pt idx="6">
                  <c:v>2919.5364994650995</c:v>
                </c:pt>
                <c:pt idx="7">
                  <c:v>3459.8610124099964</c:v>
                </c:pt>
                <c:pt idx="8">
                  <c:v>4227.5473476790012</c:v>
                </c:pt>
                <c:pt idx="9">
                  <c:v>4876.4934909639924</c:v>
                </c:pt>
                <c:pt idx="10">
                  <c:v>5347.2700948780148</c:v>
                </c:pt>
                <c:pt idx="11">
                  <c:v>6011.1323499749951</c:v>
                </c:pt>
                <c:pt idx="12">
                  <c:v>8298.5798343620099</c:v>
                </c:pt>
                <c:pt idx="13">
                  <c:v>9266.4772047300085</c:v>
                </c:pt>
                <c:pt idx="14">
                  <c:v>9738.1075077099958</c:v>
                </c:pt>
                <c:pt idx="15">
                  <c:v>9957.4240702600127</c:v>
                </c:pt>
                <c:pt idx="16">
                  <c:v>10498.731869449997</c:v>
                </c:pt>
                <c:pt idx="17">
                  <c:v>12125.213564510028</c:v>
                </c:pt>
                <c:pt idx="18">
                  <c:v>14611.641828060001</c:v>
                </c:pt>
                <c:pt idx="19">
                  <c:v>16669.172932780009</c:v>
                </c:pt>
                <c:pt idx="20">
                  <c:v>15739.688582980018</c:v>
                </c:pt>
                <c:pt idx="21">
                  <c:v>13957.317868679998</c:v>
                </c:pt>
                <c:pt idx="22">
                  <c:v>14911.917907300045</c:v>
                </c:pt>
                <c:pt idx="23">
                  <c:v>17146.274547549907</c:v>
                </c:pt>
                <c:pt idx="24">
                  <c:v>16662.801515140018</c:v>
                </c:pt>
                <c:pt idx="25">
                  <c:v>18758.159605420002</c:v>
                </c:pt>
                <c:pt idx="26">
                  <c:v>17809.745802960068</c:v>
                </c:pt>
                <c:pt idx="27">
                  <c:v>18924.031280340041</c:v>
                </c:pt>
                <c:pt idx="28">
                  <c:v>19981.258169550016</c:v>
                </c:pt>
                <c:pt idx="29">
                  <c:v>21798.36391524996</c:v>
                </c:pt>
                <c:pt idx="30">
                  <c:v>22195.625961179991</c:v>
                </c:pt>
                <c:pt idx="31">
                  <c:v>22258.137551159962</c:v>
                </c:pt>
                <c:pt idx="32">
                  <c:v>20953.46359205</c:v>
                </c:pt>
                <c:pt idx="33">
                  <c:v>24209.355673700054</c:v>
                </c:pt>
                <c:pt idx="34">
                  <c:v>29286.154936840052</c:v>
                </c:pt>
                <c:pt idx="35">
                  <c:v>30038.429638649992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F1-4FCA-97C0-DC1AEABCC669}"/>
            </c:ext>
          </c:extLst>
        </c:ser>
        <c:ser>
          <c:idx val="2"/>
          <c:order val="1"/>
          <c:tx>
            <c:strRef>
              <c:f>'Datos G1'!$C$3</c:f>
              <c:strCache>
                <c:ptCount val="1"/>
                <c:pt idx="0">
                  <c:v>Importacións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G1'!$A$4:$A$39</c:f>
              <c:numCache>
                <c:formatCode>General</c:formatCode>
                <c:ptCount val="36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  <c:pt idx="33">
                  <c:v>2021</c:v>
                </c:pt>
                <c:pt idx="34">
                  <c:v>2022</c:v>
                </c:pt>
                <c:pt idx="35">
                  <c:v>2023</c:v>
                </c:pt>
              </c:numCache>
            </c:numRef>
          </c:cat>
          <c:val>
            <c:numRef>
              <c:f>'Datos G1'!$C$4:$C$39</c:f>
              <c:numCache>
                <c:formatCode>#,##0.0</c:formatCode>
                <c:ptCount val="36"/>
                <c:pt idx="0">
                  <c:v>1755.820802230957</c:v>
                </c:pt>
                <c:pt idx="1">
                  <c:v>2109.7267798973471</c:v>
                </c:pt>
                <c:pt idx="2">
                  <c:v>2293.7326457754862</c:v>
                </c:pt>
                <c:pt idx="3">
                  <c:v>2425.2340942146575</c:v>
                </c:pt>
                <c:pt idx="4">
                  <c:v>2564.8672364261415</c:v>
                </c:pt>
                <c:pt idx="5">
                  <c:v>3004.7359753825444</c:v>
                </c:pt>
                <c:pt idx="6">
                  <c:v>3519.088144435229</c:v>
                </c:pt>
                <c:pt idx="7">
                  <c:v>3935.9957529109993</c:v>
                </c:pt>
                <c:pt idx="8">
                  <c:v>4621.8610815529955</c:v>
                </c:pt>
                <c:pt idx="9">
                  <c:v>5360.5162804539941</c:v>
                </c:pt>
                <c:pt idx="10">
                  <c:v>6273.5351934740029</c:v>
                </c:pt>
                <c:pt idx="11">
                  <c:v>6599.8884518429813</c:v>
                </c:pt>
                <c:pt idx="12">
                  <c:v>8895.689350063014</c:v>
                </c:pt>
                <c:pt idx="13">
                  <c:v>9417.9890681399847</c:v>
                </c:pt>
                <c:pt idx="14">
                  <c:v>9167.0129603299974</c:v>
                </c:pt>
                <c:pt idx="15">
                  <c:v>10244.554387610002</c:v>
                </c:pt>
                <c:pt idx="16">
                  <c:v>11006.359301369965</c:v>
                </c:pt>
                <c:pt idx="17">
                  <c:v>13752.241604919989</c:v>
                </c:pt>
                <c:pt idx="18">
                  <c:v>15639.405651599949</c:v>
                </c:pt>
                <c:pt idx="19">
                  <c:v>16150.599034869911</c:v>
                </c:pt>
                <c:pt idx="20">
                  <c:v>15496.199043170023</c:v>
                </c:pt>
                <c:pt idx="21">
                  <c:v>13164.248790479944</c:v>
                </c:pt>
                <c:pt idx="22">
                  <c:v>13699.696178620005</c:v>
                </c:pt>
                <c:pt idx="23">
                  <c:v>14332.308988850033</c:v>
                </c:pt>
                <c:pt idx="24">
                  <c:v>15008.875890999951</c:v>
                </c:pt>
                <c:pt idx="25">
                  <c:v>14639.492120290055</c:v>
                </c:pt>
                <c:pt idx="26">
                  <c:v>14413.31092976</c:v>
                </c:pt>
                <c:pt idx="27">
                  <c:v>15108.545648109961</c:v>
                </c:pt>
                <c:pt idx="28">
                  <c:v>15508.539333590032</c:v>
                </c:pt>
                <c:pt idx="29">
                  <c:v>17199.724220289972</c:v>
                </c:pt>
                <c:pt idx="30">
                  <c:v>19201.828014570074</c:v>
                </c:pt>
                <c:pt idx="31">
                  <c:v>19919.461154320015</c:v>
                </c:pt>
                <c:pt idx="32">
                  <c:v>16771.667724680068</c:v>
                </c:pt>
                <c:pt idx="33">
                  <c:v>20132.955814330006</c:v>
                </c:pt>
                <c:pt idx="34">
                  <c:v>26871.638988509967</c:v>
                </c:pt>
                <c:pt idx="35">
                  <c:v>20900.060747869989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F1-4FCA-97C0-DC1AEABCC669}"/>
            </c:ext>
          </c:extLst>
        </c:ser>
        <c:ser>
          <c:idx val="1"/>
          <c:order val="2"/>
          <c:tx>
            <c:strRef>
              <c:f>'Datos G1'!$D$3</c:f>
              <c:strCache>
                <c:ptCount val="1"/>
                <c:pt idx="0">
                  <c:v>Saldo</c:v>
                </c:pt>
              </c:strCache>
            </c:strRef>
          </c:tx>
          <c:spPr>
            <a:ln w="50800"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'Datos G1'!$A$4:$A$39</c:f>
              <c:numCache>
                <c:formatCode>General</c:formatCode>
                <c:ptCount val="36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  <c:pt idx="33">
                  <c:v>2021</c:v>
                </c:pt>
                <c:pt idx="34">
                  <c:v>2022</c:v>
                </c:pt>
                <c:pt idx="35">
                  <c:v>2023</c:v>
                </c:pt>
              </c:numCache>
            </c:numRef>
          </c:cat>
          <c:val>
            <c:numRef>
              <c:f>'Datos G1'!$D$4:$D$39</c:f>
              <c:numCache>
                <c:formatCode>#,##0.0</c:formatCode>
                <c:ptCount val="36"/>
                <c:pt idx="0">
                  <c:v>-506.0041109227941</c:v>
                </c:pt>
                <c:pt idx="1">
                  <c:v>-640.89526763069011</c:v>
                </c:pt>
                <c:pt idx="2">
                  <c:v>-685.10571802916138</c:v>
                </c:pt>
                <c:pt idx="3">
                  <c:v>-851.82647578522233</c:v>
                </c:pt>
                <c:pt idx="4">
                  <c:v>-889.51594485112923</c:v>
                </c:pt>
                <c:pt idx="5">
                  <c:v>-456.6369766687103</c:v>
                </c:pt>
                <c:pt idx="6">
                  <c:v>-599.55164497012947</c:v>
                </c:pt>
                <c:pt idx="7">
                  <c:v>-476.13474050100285</c:v>
                </c:pt>
                <c:pt idx="8">
                  <c:v>-394.31373387399435</c:v>
                </c:pt>
                <c:pt idx="9">
                  <c:v>-484.02278949000174</c:v>
                </c:pt>
                <c:pt idx="10">
                  <c:v>-926.26509859598809</c:v>
                </c:pt>
                <c:pt idx="11">
                  <c:v>-588.75610186798622</c:v>
                </c:pt>
                <c:pt idx="12">
                  <c:v>-597.10951570100406</c:v>
                </c:pt>
                <c:pt idx="13">
                  <c:v>-151.51186340997629</c:v>
                </c:pt>
                <c:pt idx="14">
                  <c:v>571.0945473799984</c:v>
                </c:pt>
                <c:pt idx="15">
                  <c:v>-287.13031734998913</c:v>
                </c:pt>
                <c:pt idx="16">
                  <c:v>-507.62743191996742</c:v>
                </c:pt>
                <c:pt idx="17">
                  <c:v>-1627.0280404099612</c:v>
                </c:pt>
                <c:pt idx="18">
                  <c:v>-1027.7638235399481</c:v>
                </c:pt>
                <c:pt idx="19">
                  <c:v>518.57389791009882</c:v>
                </c:pt>
                <c:pt idx="20">
                  <c:v>243.48953980999431</c:v>
                </c:pt>
                <c:pt idx="21">
                  <c:v>793.06907820005472</c:v>
                </c:pt>
                <c:pt idx="22">
                  <c:v>1212.2217286800405</c:v>
                </c:pt>
                <c:pt idx="23">
                  <c:v>2813.9655586998742</c:v>
                </c:pt>
                <c:pt idx="24">
                  <c:v>1653.9256241400672</c:v>
                </c:pt>
                <c:pt idx="25">
                  <c:v>4118.6674851299467</c:v>
                </c:pt>
                <c:pt idx="26">
                  <c:v>3396.4348732000672</c:v>
                </c:pt>
                <c:pt idx="27">
                  <c:v>3815.4856322300802</c:v>
                </c:pt>
                <c:pt idx="28">
                  <c:v>4472.7188359599841</c:v>
                </c:pt>
                <c:pt idx="29">
                  <c:v>4598.6396949599875</c:v>
                </c:pt>
                <c:pt idx="30">
                  <c:v>2993.7979466099168</c:v>
                </c:pt>
                <c:pt idx="31">
                  <c:v>2338.6763968399464</c:v>
                </c:pt>
                <c:pt idx="32">
                  <c:v>4181.7958673699322</c:v>
                </c:pt>
                <c:pt idx="33">
                  <c:v>4076.3998593700489</c:v>
                </c:pt>
                <c:pt idx="34">
                  <c:v>2414.5159483300799</c:v>
                </c:pt>
                <c:pt idx="35">
                  <c:v>9138.3688907800024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F1-4FCA-97C0-DC1AEABCC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007360"/>
        <c:axId val="146813312"/>
      </c:lineChart>
      <c:catAx>
        <c:axId val="14500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gl-ES"/>
                  <a:t> </a:t>
                </a:r>
              </a:p>
            </c:rich>
          </c:tx>
          <c:layout>
            <c:manualLayout>
              <c:xMode val="edge"/>
              <c:yMode val="edge"/>
              <c:x val="0.47466392955674641"/>
              <c:y val="0.94237284225841089"/>
            </c:manualLayout>
          </c:layout>
          <c:overlay val="0"/>
        </c:title>
        <c:numFmt formatCode="General" sourceLinked="1"/>
        <c:majorTickMark val="in"/>
        <c:minorTickMark val="none"/>
        <c:tickLblPos val="low"/>
        <c:spPr>
          <a:ln/>
        </c:spPr>
        <c:txPr>
          <a:bodyPr rot="-5400000" vert="horz"/>
          <a:lstStyle/>
          <a:p>
            <a:pPr>
              <a:defRPr sz="1200" baseline="0"/>
            </a:pPr>
            <a:endParaRPr lang="es-ES"/>
          </a:p>
        </c:txPr>
        <c:crossAx val="146813312"/>
        <c:crosses val="autoZero"/>
        <c:auto val="1"/>
        <c:lblAlgn val="ctr"/>
        <c:lblOffset val="100"/>
        <c:tickMarkSkip val="1"/>
        <c:noMultiLvlLbl val="0"/>
      </c:catAx>
      <c:valAx>
        <c:axId val="146813312"/>
        <c:scaling>
          <c:orientation val="minMax"/>
          <c:min val="-20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450073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903070133485888"/>
          <c:y val="0.92483694702879427"/>
          <c:w val="0.52032483133546448"/>
          <c:h val="4.259211749040226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 b="1">
                <a:solidFill>
                  <a:schemeClr val="accent1"/>
                </a:solidFill>
              </a:rPr>
              <a:t>Gráfico 9</a:t>
            </a:r>
          </a:p>
          <a:p>
            <a:pPr algn="l">
              <a:defRPr sz="2000"/>
            </a:pPr>
            <a:r>
              <a:rPr lang="gl-ES" sz="2000" b="1"/>
              <a:t>Evolución do </a:t>
            </a:r>
            <a:r>
              <a:rPr lang="gl-ES" sz="1600" b="1"/>
              <a:t>IED</a:t>
            </a:r>
            <a:r>
              <a:rPr lang="gl-ES" sz="2000" b="1"/>
              <a:t> recibido por Galicia</a:t>
            </a:r>
          </a:p>
          <a:p>
            <a:pPr algn="l">
              <a:defRPr sz="2000"/>
            </a:pPr>
            <a:r>
              <a:rPr lang="gl-ES" sz="1600" b="0"/>
              <a:t>(en millóns de euros)</a:t>
            </a:r>
          </a:p>
        </c:rich>
      </c:tx>
      <c:layout>
        <c:manualLayout>
          <c:xMode val="edge"/>
          <c:yMode val="edge"/>
          <c:x val="7.9832444076564351E-3"/>
          <c:y val="7.9095933480319946E-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882329320855585E-2"/>
          <c:y val="0.19126088804959315"/>
          <c:w val="0.92766543818002212"/>
          <c:h val="0.65532282675683606"/>
        </c:manualLayout>
      </c:layout>
      <c:barChart>
        <c:barDir val="col"/>
        <c:grouping val="clustered"/>
        <c:varyColors val="0"/>
        <c:ser>
          <c:idx val="0"/>
          <c:order val="0"/>
          <c:tx>
            <c:v>IED recibido </c:v>
          </c:tx>
          <c:spPr>
            <a:solidFill>
              <a:schemeClr val="accent1"/>
            </a:solidFill>
          </c:spPr>
          <c:invertIfNegative val="0"/>
          <c:dLbls>
            <c:dLbl>
              <c:idx val="1"/>
              <c:layout>
                <c:manualLayout>
                  <c:x val="1.2525735096303105E-17"/>
                  <c:y val="-8.37098629333386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F91-4B33-A66C-CC5B6C7BB69D}"/>
                </c:ext>
              </c:extLst>
            </c:dLbl>
            <c:dLbl>
              <c:idx val="6"/>
              <c:layout>
                <c:manualLayout>
                  <c:x val="-8.1987576837799416E-3"/>
                  <c:y val="-2.09274657333346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E5C-400C-8940-184B73072D20}"/>
                </c:ext>
              </c:extLst>
            </c:dLbl>
            <c:dLbl>
              <c:idx val="7"/>
              <c:layout>
                <c:manualLayout>
                  <c:x val="2.7329192279266471E-3"/>
                  <c:y val="-8.37098629333386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5C-400C-8940-184B73072D20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5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4"/>
              <c:pt idx="0">
                <c:v>2000</c:v>
              </c:pt>
              <c:pt idx="1">
                <c:v>2001</c:v>
              </c:pt>
              <c:pt idx="2">
                <c:v>2002</c:v>
              </c:pt>
              <c:pt idx="3">
                <c:v>2003</c:v>
              </c:pt>
              <c:pt idx="4">
                <c:v>2004</c:v>
              </c:pt>
              <c:pt idx="5">
                <c:v>2005</c:v>
              </c:pt>
              <c:pt idx="6">
                <c:v>2006</c:v>
              </c:pt>
              <c:pt idx="7">
                <c:v>2007</c:v>
              </c:pt>
              <c:pt idx="8">
                <c:v>2008</c:v>
              </c:pt>
              <c:pt idx="9">
                <c:v>2009</c:v>
              </c:pt>
              <c:pt idx="10">
                <c:v>2010</c:v>
              </c:pt>
              <c:pt idx="11">
                <c:v>2011</c:v>
              </c:pt>
              <c:pt idx="12">
                <c:v>2012</c:v>
              </c:pt>
              <c:pt idx="13">
                <c:v>2013</c:v>
              </c:pt>
              <c:pt idx="14">
                <c:v>2014</c:v>
              </c:pt>
              <c:pt idx="15">
                <c:v>2015</c:v>
              </c:pt>
              <c:pt idx="16">
                <c:v>2016</c:v>
              </c:pt>
              <c:pt idx="17">
                <c:v>2017</c:v>
              </c:pt>
              <c:pt idx="18">
                <c:v>2018</c:v>
              </c:pt>
              <c:pt idx="19">
                <c:v>2019</c:v>
              </c:pt>
              <c:pt idx="20">
                <c:v>2020</c:v>
              </c:pt>
              <c:pt idx="21">
                <c:v>2021</c:v>
              </c:pt>
              <c:pt idx="22">
                <c:v>2022</c:v>
              </c:pt>
              <c:pt idx="23">
                <c:v>2023</c:v>
              </c:pt>
            </c:numLit>
          </c:cat>
          <c:val>
            <c:numLit>
              <c:formatCode>0.0</c:formatCode>
              <c:ptCount val="24"/>
              <c:pt idx="0">
                <c:v>21.961320000000001</c:v>
              </c:pt>
              <c:pt idx="1">
                <c:v>502.72829999999999</c:v>
              </c:pt>
              <c:pt idx="2">
                <c:v>484.78247999999991</c:v>
              </c:pt>
              <c:pt idx="3">
                <c:v>38.05574</c:v>
              </c:pt>
              <c:pt idx="4">
                <c:v>391.10361</c:v>
              </c:pt>
              <c:pt idx="5">
                <c:v>205.36557999999999</c:v>
              </c:pt>
              <c:pt idx="6">
                <c:v>96.131460000000004</c:v>
              </c:pt>
              <c:pt idx="7">
                <c:v>45.295670000000001</c:v>
              </c:pt>
              <c:pt idx="8">
                <c:v>27.269389999999991</c:v>
              </c:pt>
              <c:pt idx="9">
                <c:v>185.18544</c:v>
              </c:pt>
              <c:pt idx="10">
                <c:v>50.480879999999999</c:v>
              </c:pt>
              <c:pt idx="11">
                <c:v>525.15360999999984</c:v>
              </c:pt>
              <c:pt idx="12">
                <c:v>193.84793000000002</c:v>
              </c:pt>
              <c:pt idx="13">
                <c:v>420.83632</c:v>
              </c:pt>
              <c:pt idx="14">
                <c:v>57.794009999999993</c:v>
              </c:pt>
              <c:pt idx="15">
                <c:v>86.712899999999991</c:v>
              </c:pt>
              <c:pt idx="16">
                <c:v>122.12125999999999</c:v>
              </c:pt>
              <c:pt idx="17">
                <c:v>567.63530000000003</c:v>
              </c:pt>
              <c:pt idx="18">
                <c:v>65.457589999999996</c:v>
              </c:pt>
              <c:pt idx="19">
                <c:v>723.04352999999992</c:v>
              </c:pt>
              <c:pt idx="20">
                <c:v>90.290869999999998</c:v>
              </c:pt>
              <c:pt idx="21">
                <c:v>222.97334999999998</c:v>
              </c:pt>
              <c:pt idx="22">
                <c:v>179.20526000000001</c:v>
              </c:pt>
              <c:pt idx="23">
                <c:v>416.25510000000008</c:v>
              </c:pt>
            </c:numLit>
          </c:val>
          <c:extLst>
            <c:ext xmlns:c16="http://schemas.microsoft.com/office/drawing/2014/chart" uri="{C3380CC4-5D6E-409C-BE32-E72D297353CC}">
              <c16:uniqueId val="{00000002-8E5C-400C-8940-184B73072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512512"/>
        <c:axId val="146514304"/>
      </c:barChart>
      <c:catAx>
        <c:axId val="14651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46514304"/>
        <c:crosses val="autoZero"/>
        <c:auto val="1"/>
        <c:lblAlgn val="ctr"/>
        <c:lblOffset val="100"/>
        <c:noMultiLvlLbl val="0"/>
      </c:catAx>
      <c:valAx>
        <c:axId val="14651430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465125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 b="1">
                <a:solidFill>
                  <a:schemeClr val="accent1"/>
                </a:solidFill>
              </a:rPr>
              <a:t>Gráfico 10</a:t>
            </a:r>
          </a:p>
          <a:p>
            <a:pPr algn="l">
              <a:defRPr sz="2000"/>
            </a:pPr>
            <a:r>
              <a:rPr lang="gl-ES" sz="2000"/>
              <a:t>Evolución do </a:t>
            </a:r>
            <a:r>
              <a:rPr lang="gl-ES" sz="1600" b="1" i="0" u="none" strike="noStrike" baseline="0">
                <a:effectLst/>
              </a:rPr>
              <a:t>IED</a:t>
            </a:r>
            <a:r>
              <a:rPr lang="gl-ES" sz="2000"/>
              <a:t> emitido por Galicia</a:t>
            </a:r>
          </a:p>
          <a:p>
            <a:pPr algn="l">
              <a:defRPr sz="2000"/>
            </a:pPr>
            <a:r>
              <a:rPr lang="gl-ES" sz="1600" b="0"/>
              <a:t>(en millóns de euros)</a:t>
            </a:r>
          </a:p>
        </c:rich>
      </c:tx>
      <c:layout>
        <c:manualLayout>
          <c:xMode val="edge"/>
          <c:yMode val="edge"/>
          <c:x val="1.1508387425946227E-3"/>
          <c:y val="2.100656166681497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727157287356016E-2"/>
          <c:y val="0.20383351624267951"/>
          <c:w val="0.91570762541490069"/>
          <c:h val="0.66835569441286102"/>
        </c:manualLayout>
      </c:layout>
      <c:barChart>
        <c:barDir val="col"/>
        <c:grouping val="clustered"/>
        <c:varyColors val="0"/>
        <c:ser>
          <c:idx val="1"/>
          <c:order val="0"/>
          <c:tx>
            <c:v>IED emitido</c:v>
          </c:tx>
          <c:spPr>
            <a:solidFill>
              <a:schemeClr val="accent1"/>
            </a:solidFill>
          </c:spPr>
          <c:invertIfNegative val="0"/>
          <c:dLbls>
            <c:dLbl>
              <c:idx val="7"/>
              <c:layout>
                <c:manualLayout>
                  <c:x val="0"/>
                  <c:y val="-1.04637328666673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47-42B7-A8B8-A59F1C3D30B0}"/>
                </c:ext>
              </c:extLst>
            </c:dLbl>
            <c:dLbl>
              <c:idx val="12"/>
              <c:layout>
                <c:manualLayout>
                  <c:x val="2.7329192279266471E-3"/>
                  <c:y val="-1.25564794400007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652-45F1-81CC-602F5EEB2F91}"/>
                </c:ext>
              </c:extLst>
            </c:dLbl>
            <c:dLbl>
              <c:idx val="13"/>
              <c:layout>
                <c:manualLayout>
                  <c:x val="2.7329192279266471E-3"/>
                  <c:y val="4.18549314666693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652-45F1-81CC-602F5EEB2F91}"/>
                </c:ext>
              </c:extLst>
            </c:dLbl>
            <c:dLbl>
              <c:idx val="20"/>
              <c:layout>
                <c:manualLayout>
                  <c:x val="6.8322980698166183E-3"/>
                  <c:y val="-2.9298452026668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147-42B7-A8B8-A59F1C3D30B0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4"/>
              <c:pt idx="0">
                <c:v>2000</c:v>
              </c:pt>
              <c:pt idx="1">
                <c:v>2001</c:v>
              </c:pt>
              <c:pt idx="2">
                <c:v>2002</c:v>
              </c:pt>
              <c:pt idx="3">
                <c:v>2003</c:v>
              </c:pt>
              <c:pt idx="4">
                <c:v>2004</c:v>
              </c:pt>
              <c:pt idx="5">
                <c:v>2005</c:v>
              </c:pt>
              <c:pt idx="6">
                <c:v>2006</c:v>
              </c:pt>
              <c:pt idx="7">
                <c:v>2007</c:v>
              </c:pt>
              <c:pt idx="8">
                <c:v>2008</c:v>
              </c:pt>
              <c:pt idx="9">
                <c:v>2009</c:v>
              </c:pt>
              <c:pt idx="10">
                <c:v>2010</c:v>
              </c:pt>
              <c:pt idx="11">
                <c:v>2011</c:v>
              </c:pt>
              <c:pt idx="12">
                <c:v>2012</c:v>
              </c:pt>
              <c:pt idx="13">
                <c:v>2013</c:v>
              </c:pt>
              <c:pt idx="14">
                <c:v>2014</c:v>
              </c:pt>
              <c:pt idx="15">
                <c:v>2015</c:v>
              </c:pt>
              <c:pt idx="16">
                <c:v>2016</c:v>
              </c:pt>
              <c:pt idx="17">
                <c:v>2017</c:v>
              </c:pt>
              <c:pt idx="18">
                <c:v>2018</c:v>
              </c:pt>
              <c:pt idx="19">
                <c:v>2019</c:v>
              </c:pt>
              <c:pt idx="20">
                <c:v>2020</c:v>
              </c:pt>
              <c:pt idx="21">
                <c:v>2021</c:v>
              </c:pt>
              <c:pt idx="22">
                <c:v>2022</c:v>
              </c:pt>
              <c:pt idx="23">
                <c:v>2023</c:v>
              </c:pt>
            </c:numLit>
          </c:cat>
          <c:val>
            <c:numLit>
              <c:formatCode>#,##0.0</c:formatCode>
              <c:ptCount val="24"/>
              <c:pt idx="0">
                <c:v>187.77045999999999</c:v>
              </c:pt>
              <c:pt idx="1">
                <c:v>508.84703999999999</c:v>
              </c:pt>
              <c:pt idx="2">
                <c:v>1040.2908600000001</c:v>
              </c:pt>
              <c:pt idx="3">
                <c:v>239.22441000000001</c:v>
              </c:pt>
              <c:pt idx="4">
                <c:v>523.67057000000011</c:v>
              </c:pt>
              <c:pt idx="5">
                <c:v>791.76639</c:v>
              </c:pt>
              <c:pt idx="6">
                <c:v>1805.0218799999998</c:v>
              </c:pt>
              <c:pt idx="7">
                <c:v>1239.8005800000001</c:v>
              </c:pt>
              <c:pt idx="8">
                <c:v>1172.3389499999998</c:v>
              </c:pt>
              <c:pt idx="9">
                <c:v>669.09951000000001</c:v>
              </c:pt>
              <c:pt idx="10">
                <c:v>765.12663999999995</c:v>
              </c:pt>
              <c:pt idx="11">
                <c:v>732.91717000000006</c:v>
              </c:pt>
              <c:pt idx="12">
                <c:v>410.78406999999999</c:v>
              </c:pt>
              <c:pt idx="13">
                <c:v>706.46275999999989</c:v>
              </c:pt>
              <c:pt idx="14">
                <c:v>455.55872999999997</c:v>
              </c:pt>
              <c:pt idx="15">
                <c:v>1262.6617300000003</c:v>
              </c:pt>
              <c:pt idx="16">
                <c:v>1481.5639900000003</c:v>
              </c:pt>
              <c:pt idx="17">
                <c:v>614.20920000000001</c:v>
              </c:pt>
              <c:pt idx="18">
                <c:v>1771.9433299999998</c:v>
              </c:pt>
              <c:pt idx="19">
                <c:v>1923.5881499999998</c:v>
              </c:pt>
              <c:pt idx="20">
                <c:v>1955.164</c:v>
              </c:pt>
              <c:pt idx="21">
                <c:v>199.88139999999999</c:v>
              </c:pt>
              <c:pt idx="22">
                <c:v>2403.67184</c:v>
              </c:pt>
              <c:pt idx="23">
                <c:v>1011.54961</c:v>
              </c:pt>
            </c:numLit>
          </c:val>
          <c:extLst>
            <c:ext xmlns:c16="http://schemas.microsoft.com/office/drawing/2014/chart" uri="{C3380CC4-5D6E-409C-BE32-E72D297353CC}">
              <c16:uniqueId val="{00000002-0652-45F1-81CC-602F5EEB2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585088"/>
        <c:axId val="146586624"/>
      </c:barChart>
      <c:catAx>
        <c:axId val="146585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46586624"/>
        <c:crosses val="autoZero"/>
        <c:auto val="1"/>
        <c:lblAlgn val="ctr"/>
        <c:lblOffset val="100"/>
        <c:noMultiLvlLbl val="0"/>
      </c:catAx>
      <c:valAx>
        <c:axId val="14658662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465850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l">
              <a:defRPr sz="2000"/>
            </a:pPr>
            <a:r>
              <a:rPr lang="en-U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2</a:t>
            </a:r>
          </a:p>
          <a:p>
            <a:pPr algn="l">
              <a:defRPr sz="2000"/>
            </a:pPr>
            <a:r>
              <a:rPr lang="en-US" sz="2000"/>
              <a:t>Comercio exterior de Galicia e España</a:t>
            </a:r>
          </a:p>
          <a:p>
            <a:pPr algn="l">
              <a:defRPr sz="2000"/>
            </a:pPr>
            <a:r>
              <a:rPr lang="en-US" sz="1600" b="0"/>
              <a:t>Evolución normalizada  (1995=100) </a:t>
            </a:r>
          </a:p>
        </c:rich>
      </c:tx>
      <c:layout>
        <c:manualLayout>
          <c:xMode val="edge"/>
          <c:yMode val="edge"/>
          <c:x val="3.9725109383306981E-3"/>
          <c:y val="8.5162412771497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1854242764700727E-2"/>
          <c:y val="0.20255516871475707"/>
          <c:w val="0.9017576172590771"/>
          <c:h val="0.5856543232477418"/>
        </c:manualLayout>
      </c:layout>
      <c:lineChart>
        <c:grouping val="standard"/>
        <c:varyColors val="0"/>
        <c:ser>
          <c:idx val="0"/>
          <c:order val="0"/>
          <c:tx>
            <c:strRef>
              <c:f>DatosG2!$A$5</c:f>
              <c:strCache>
                <c:ptCount val="1"/>
                <c:pt idx="0">
                  <c:v>Exportacións Galicia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DatosG2!$B$4:$AD$4</c:f>
              <c:numCache>
                <c:formatCode>General</c:formatCode>
                <c:ptCount val="29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</c:numCache>
            </c:numRef>
          </c:cat>
          <c:val>
            <c:numRef>
              <c:f>DatosG2!$B$5:$AD$5</c:f>
              <c:numCache>
                <c:formatCode>0.00</c:formatCode>
                <c:ptCount val="29"/>
                <c:pt idx="0" formatCode="General">
                  <c:v>100</c:v>
                </c:pt>
                <c:pt idx="1">
                  <c:v>122.18835763966906</c:v>
                </c:pt>
                <c:pt idx="2">
                  <c:v>140.94477996291616</c:v>
                </c:pt>
                <c:pt idx="3">
                  <c:v>154.55158677467585</c:v>
                </c:pt>
                <c:pt idx="4">
                  <c:v>173.7391279133461</c:v>
                </c:pt>
                <c:pt idx="5">
                  <c:v>239.85298266595785</c:v>
                </c:pt>
                <c:pt idx="6">
                  <c:v>267.82801885661132</c:v>
                </c:pt>
                <c:pt idx="7">
                  <c:v>281.4595000429473</c:v>
                </c:pt>
                <c:pt idx="8">
                  <c:v>287.79838365021703</c:v>
                </c:pt>
                <c:pt idx="9">
                  <c:v>303.44374620230809</c:v>
                </c:pt>
                <c:pt idx="10">
                  <c:v>350.45377606264248</c:v>
                </c:pt>
                <c:pt idx="11">
                  <c:v>422.31875140793977</c:v>
                </c:pt>
                <c:pt idx="12">
                  <c:v>481.78735715077056</c:v>
                </c:pt>
                <c:pt idx="13">
                  <c:v>454.92256846515522</c:v>
                </c:pt>
                <c:pt idx="14">
                  <c:v>403.40689463008124</c:v>
                </c:pt>
                <c:pt idx="15">
                  <c:v>430.99759943573571</c:v>
                </c:pt>
                <c:pt idx="16">
                  <c:v>495.5769750879868</c:v>
                </c:pt>
                <c:pt idx="17">
                  <c:v>481.60320473490447</c:v>
                </c:pt>
                <c:pt idx="18">
                  <c:v>542.16511987439253</c:v>
                </c:pt>
                <c:pt idx="19">
                  <c:v>514.75321520370812</c:v>
                </c:pt>
                <c:pt idx="20">
                  <c:v>546.95929149935239</c:v>
                </c:pt>
                <c:pt idx="21">
                  <c:v>577.51620940495332</c:v>
                </c:pt>
                <c:pt idx="22">
                  <c:v>630.03582620985924</c:v>
                </c:pt>
                <c:pt idx="23">
                  <c:v>641.51784946180385</c:v>
                </c:pt>
                <c:pt idx="24">
                  <c:v>643.32461539129565</c:v>
                </c:pt>
                <c:pt idx="25">
                  <c:v>605.61576077458324</c:v>
                </c:pt>
                <c:pt idx="26">
                  <c:v>699.72046815940791</c:v>
                </c:pt>
                <c:pt idx="27">
                  <c:v>846.4546648491098</c:v>
                </c:pt>
                <c:pt idx="28">
                  <c:v>868.1975816631566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11-436D-B1E8-2B7BBF7A97F0}"/>
            </c:ext>
          </c:extLst>
        </c:ser>
        <c:ser>
          <c:idx val="1"/>
          <c:order val="1"/>
          <c:tx>
            <c:strRef>
              <c:f>DatosG2!$A$6</c:f>
              <c:strCache>
                <c:ptCount val="1"/>
                <c:pt idx="0">
                  <c:v>Importacións Galicia</c:v>
                </c:pt>
              </c:strCache>
            </c:strRef>
          </c:tx>
          <c:spPr>
            <a:ln w="50800" cap="rnd">
              <a:solidFill>
                <a:schemeClr val="tx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DatosG2!$B$4:$AD$4</c:f>
              <c:numCache>
                <c:formatCode>General</c:formatCode>
                <c:ptCount val="29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</c:numCache>
            </c:numRef>
          </c:cat>
          <c:val>
            <c:numRef>
              <c:f>DatosG2!$B$6:$AD$6</c:f>
              <c:numCache>
                <c:formatCode>0.00</c:formatCode>
                <c:ptCount val="29"/>
                <c:pt idx="0" formatCode="General">
                  <c:v>100</c:v>
                </c:pt>
                <c:pt idx="1">
                  <c:v>117.42545906292558</c:v>
                </c:pt>
                <c:pt idx="2">
                  <c:v>136.1921256263918</c:v>
                </c:pt>
                <c:pt idx="3">
                  <c:v>159.38876938152683</c:v>
                </c:pt>
                <c:pt idx="4">
                  <c:v>167.68027371375615</c:v>
                </c:pt>
                <c:pt idx="5">
                  <c:v>226.00861150533254</c:v>
                </c:pt>
                <c:pt idx="6">
                  <c:v>239.27843573445435</c:v>
                </c:pt>
                <c:pt idx="7">
                  <c:v>232.90200335074593</c:v>
                </c:pt>
                <c:pt idx="8">
                  <c:v>260.27859354353461</c:v>
                </c:pt>
                <c:pt idx="9">
                  <c:v>279.63341406631054</c:v>
                </c:pt>
                <c:pt idx="10">
                  <c:v>349.39675925079712</c:v>
                </c:pt>
                <c:pt idx="11">
                  <c:v>397.34305200998614</c:v>
                </c:pt>
                <c:pt idx="12">
                  <c:v>410.33070279421065</c:v>
                </c:pt>
                <c:pt idx="13">
                  <c:v>393.70466880481865</c:v>
                </c:pt>
                <c:pt idx="14">
                  <c:v>334.4579013009336</c:v>
                </c:pt>
                <c:pt idx="15">
                  <c:v>348.06176222339451</c:v>
                </c:pt>
                <c:pt idx="16">
                  <c:v>364.13425950091596</c:v>
                </c:pt>
                <c:pt idx="17">
                  <c:v>381.32347779846197</c:v>
                </c:pt>
                <c:pt idx="18">
                  <c:v>371.93871739985923</c:v>
                </c:pt>
                <c:pt idx="19">
                  <c:v>366.1922378625589</c:v>
                </c:pt>
                <c:pt idx="20">
                  <c:v>383.85574062004378</c:v>
                </c:pt>
                <c:pt idx="21">
                  <c:v>394.01819278183996</c:v>
                </c:pt>
                <c:pt idx="22">
                  <c:v>436.98533484364918</c:v>
                </c:pt>
                <c:pt idx="23">
                  <c:v>487.85184791850014</c:v>
                </c:pt>
                <c:pt idx="24">
                  <c:v>506.08441687438005</c:v>
                </c:pt>
                <c:pt idx="25">
                  <c:v>426.10990401287944</c:v>
                </c:pt>
                <c:pt idx="26">
                  <c:v>511.50857567465573</c:v>
                </c:pt>
                <c:pt idx="27">
                  <c:v>682.71514187067237</c:v>
                </c:pt>
                <c:pt idx="28">
                  <c:v>530.99805131681455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11-436D-B1E8-2B7BBF7A97F0}"/>
            </c:ext>
          </c:extLst>
        </c:ser>
        <c:ser>
          <c:idx val="2"/>
          <c:order val="2"/>
          <c:tx>
            <c:strRef>
              <c:f>DatosG2!$A$7</c:f>
              <c:strCache>
                <c:ptCount val="1"/>
                <c:pt idx="0">
                  <c:v>Exportacións España</c:v>
                </c:pt>
              </c:strCache>
            </c:strRef>
          </c:tx>
          <c:spPr>
            <a:ln w="50800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DatosG2!$B$4:$AD$4</c:f>
              <c:numCache>
                <c:formatCode>General</c:formatCode>
                <c:ptCount val="29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</c:numCache>
            </c:numRef>
          </c:cat>
          <c:val>
            <c:numRef>
              <c:f>DatosG2!$B$7:$AD$7</c:f>
              <c:numCache>
                <c:formatCode>0.00</c:formatCode>
                <c:ptCount val="29"/>
                <c:pt idx="0" formatCode="General">
                  <c:v>100</c:v>
                </c:pt>
                <c:pt idx="1">
                  <c:v>111.79191978527116</c:v>
                </c:pt>
                <c:pt idx="2">
                  <c:v>133.52832503838593</c:v>
                </c:pt>
                <c:pt idx="3">
                  <c:v>142.71912870317377</c:v>
                </c:pt>
                <c:pt idx="4">
                  <c:v>149.77889609597926</c:v>
                </c:pt>
                <c:pt idx="5">
                  <c:v>177.49201240708231</c:v>
                </c:pt>
                <c:pt idx="6">
                  <c:v>185.48729543922232</c:v>
                </c:pt>
                <c:pt idx="7">
                  <c:v>190.48522915894327</c:v>
                </c:pt>
                <c:pt idx="8">
                  <c:v>197.41949965938193</c:v>
                </c:pt>
                <c:pt idx="9">
                  <c:v>210.00583118435893</c:v>
                </c:pt>
                <c:pt idx="10">
                  <c:v>221.55493941759349</c:v>
                </c:pt>
                <c:pt idx="11">
                  <c:v>243.61526706937062</c:v>
                </c:pt>
                <c:pt idx="12">
                  <c:v>264.46165032011066</c:v>
                </c:pt>
                <c:pt idx="13">
                  <c:v>270.47151455393669</c:v>
                </c:pt>
                <c:pt idx="14">
                  <c:v>228.5370175163128</c:v>
                </c:pt>
                <c:pt idx="15">
                  <c:v>266.97279599981744</c:v>
                </c:pt>
                <c:pt idx="16">
                  <c:v>307.63803483943036</c:v>
                </c:pt>
                <c:pt idx="17">
                  <c:v>323.19532373352752</c:v>
                </c:pt>
                <c:pt idx="18">
                  <c:v>337.05920102677203</c:v>
                </c:pt>
                <c:pt idx="19">
                  <c:v>343.87396734026885</c:v>
                </c:pt>
                <c:pt idx="20">
                  <c:v>357.04191230719942</c:v>
                </c:pt>
                <c:pt idx="21">
                  <c:v>366.4740962597013</c:v>
                </c:pt>
                <c:pt idx="22">
                  <c:v>394.70294467982387</c:v>
                </c:pt>
                <c:pt idx="23">
                  <c:v>407.73517256178462</c:v>
                </c:pt>
                <c:pt idx="24">
                  <c:v>415.78561294076917</c:v>
                </c:pt>
                <c:pt idx="25">
                  <c:v>376.81522468863841</c:v>
                </c:pt>
                <c:pt idx="26">
                  <c:v>450.0408745426742</c:v>
                </c:pt>
                <c:pt idx="27">
                  <c:v>554.01196617914331</c:v>
                </c:pt>
                <c:pt idx="28">
                  <c:v>548.42263734411506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11-436D-B1E8-2B7BBF7A97F0}"/>
            </c:ext>
          </c:extLst>
        </c:ser>
        <c:ser>
          <c:idx val="3"/>
          <c:order val="3"/>
          <c:tx>
            <c:strRef>
              <c:f>DatosG2!$A$8</c:f>
              <c:strCache>
                <c:ptCount val="1"/>
                <c:pt idx="0">
                  <c:v>Importacións España</c:v>
                </c:pt>
              </c:strCache>
            </c:strRef>
          </c:tx>
          <c:spPr>
            <a:ln w="50800" cap="rnd">
              <a:solidFill>
                <a:schemeClr val="accent3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DatosG2!$B$4:$AD$4</c:f>
              <c:numCache>
                <c:formatCode>General</c:formatCode>
                <c:ptCount val="29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</c:numCache>
            </c:numRef>
          </c:cat>
          <c:val>
            <c:numRef>
              <c:f>DatosG2!$B$8:$AD$8</c:f>
              <c:numCache>
                <c:formatCode>0.00</c:formatCode>
                <c:ptCount val="29"/>
                <c:pt idx="0" formatCode="General">
                  <c:v>100</c:v>
                </c:pt>
                <c:pt idx="1">
                  <c:v>108.07550432321911</c:v>
                </c:pt>
                <c:pt idx="2">
                  <c:v>125.6206144751515</c:v>
                </c:pt>
                <c:pt idx="3">
                  <c:v>140.98332298336072</c:v>
                </c:pt>
                <c:pt idx="4">
                  <c:v>159.61674962318017</c:v>
                </c:pt>
                <c:pt idx="5">
                  <c:v>194.47283611785255</c:v>
                </c:pt>
                <c:pt idx="6">
                  <c:v>198.76698007356373</c:v>
                </c:pt>
                <c:pt idx="7">
                  <c:v>201.12834648345762</c:v>
                </c:pt>
                <c:pt idx="8">
                  <c:v>212.42689027452064</c:v>
                </c:pt>
                <c:pt idx="9">
                  <c:v>239.16135408636077</c:v>
                </c:pt>
                <c:pt idx="10">
                  <c:v>267.32650729535186</c:v>
                </c:pt>
                <c:pt idx="11">
                  <c:v>301.4462446446604</c:v>
                </c:pt>
                <c:pt idx="12">
                  <c:v>327.09523949995298</c:v>
                </c:pt>
                <c:pt idx="13">
                  <c:v>325.2011546887789</c:v>
                </c:pt>
                <c:pt idx="14">
                  <c:v>236.52827108659943</c:v>
                </c:pt>
                <c:pt idx="15">
                  <c:v>275.47568900731801</c:v>
                </c:pt>
                <c:pt idx="16">
                  <c:v>301.96671651595653</c:v>
                </c:pt>
                <c:pt idx="17">
                  <c:v>296.00507714993182</c:v>
                </c:pt>
                <c:pt idx="18">
                  <c:v>289.58011956503611</c:v>
                </c:pt>
                <c:pt idx="19">
                  <c:v>304.73903975723783</c:v>
                </c:pt>
                <c:pt idx="20">
                  <c:v>315.31452765741636</c:v>
                </c:pt>
                <c:pt idx="21">
                  <c:v>314.17417351754688</c:v>
                </c:pt>
                <c:pt idx="22">
                  <c:v>347.05436971347353</c:v>
                </c:pt>
                <c:pt idx="23">
                  <c:v>366.81075810961852</c:v>
                </c:pt>
                <c:pt idx="24">
                  <c:v>370.01191577540868</c:v>
                </c:pt>
                <c:pt idx="25">
                  <c:v>317.78499091617783</c:v>
                </c:pt>
                <c:pt idx="26">
                  <c:v>397.37695250463253</c:v>
                </c:pt>
                <c:pt idx="27">
                  <c:v>526.95719531651844</c:v>
                </c:pt>
                <c:pt idx="28">
                  <c:v>486.84593831890641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F11-436D-B1E8-2B7BBF7A9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216352"/>
        <c:axId val="1"/>
      </c:lineChart>
      <c:catAx>
        <c:axId val="16121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1612163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3061285191487457"/>
          <c:y val="0.89595434912736927"/>
          <c:w val="0.5633565061345841"/>
          <c:h val="9.1500945956357591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Museo Sans 500" panose="02000000000000000000" pitchFamily="50" charset="0"/>
        </a:defRPr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spc="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n-US" sz="2000" b="1">
                <a:solidFill>
                  <a:schemeClr val="tx2">
                    <a:lumMod val="60000"/>
                    <a:lumOff val="40000"/>
                  </a:schemeClr>
                </a:solidFill>
              </a:rPr>
              <a:t>Gráfico 3</a:t>
            </a:r>
          </a:p>
          <a:p>
            <a:pPr algn="l">
              <a:defRPr sz="2000" b="1"/>
            </a:pPr>
            <a:r>
              <a:rPr lang="en-US" sz="2000" b="1"/>
              <a:t>Participación dos principais grupos arancelarios</a:t>
            </a:r>
          </a:p>
          <a:p>
            <a:pPr algn="l">
              <a:defRPr sz="2000" b="1"/>
            </a:pPr>
            <a:r>
              <a:rPr lang="en-US" sz="2000" b="1"/>
              <a:t>nas exportacións e importacións galegas</a:t>
            </a:r>
            <a:endParaRPr lang="es-ES" sz="2000" b="1"/>
          </a:p>
        </c:rich>
      </c:tx>
      <c:layout>
        <c:manualLayout>
          <c:xMode val="edge"/>
          <c:yMode val="edge"/>
          <c:x val="7.6874786007883516E-3"/>
          <c:y val="5.620422911306631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1" i="0" u="none" strike="noStrike" kern="1200" spc="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892079151705149E-2"/>
          <c:y val="0.22074482621467975"/>
          <c:w val="0.88479460197896453"/>
          <c:h val="0.3330398822992584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DatosG3!$A$6</c:f>
              <c:strCache>
                <c:ptCount val="1"/>
                <c:pt idx="0">
                  <c:v>Material
de transporte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DatosG3!$B$6:$J$6</c:f>
              <c:numCache>
                <c:formatCode>#,##0.00</c:formatCode>
                <c:ptCount val="9"/>
                <c:pt idx="0">
                  <c:v>7086.9921842400026</c:v>
                </c:pt>
                <c:pt idx="1">
                  <c:v>7617.5147419800005</c:v>
                </c:pt>
                <c:pt idx="2">
                  <c:v>6970.1019379099889</c:v>
                </c:pt>
                <c:pt idx="3">
                  <c:v>8589.5880408400026</c:v>
                </c:pt>
                <c:pt idx="5">
                  <c:v>5083.6705911300041</c:v>
                </c:pt>
                <c:pt idx="6">
                  <c:v>5497.4766959299868</c:v>
                </c:pt>
                <c:pt idx="7">
                  <c:v>5172.3928928200048</c:v>
                </c:pt>
                <c:pt idx="8">
                  <c:v>2309.6628383400007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77-4B51-ADFC-3FAAE8F0E992}"/>
            </c:ext>
          </c:extLst>
        </c:ser>
        <c:ser>
          <c:idx val="1"/>
          <c:order val="1"/>
          <c:tx>
            <c:strRef>
              <c:f>DatosG3!$A$7</c:f>
              <c:strCache>
                <c:ptCount val="1"/>
                <c:pt idx="0">
                  <c:v>Materias téxtiles
e confección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DatosG3!$B$7:$J$7</c:f>
              <c:numCache>
                <c:formatCode>#,##0.00</c:formatCode>
                <c:ptCount val="9"/>
                <c:pt idx="0">
                  <c:v>4377.1516571000002</c:v>
                </c:pt>
                <c:pt idx="1">
                  <c:v>5090.1808562400065</c:v>
                </c:pt>
                <c:pt idx="2">
                  <c:v>6906.8435607200026</c:v>
                </c:pt>
                <c:pt idx="3">
                  <c:v>6867.2674797300006</c:v>
                </c:pt>
                <c:pt idx="5">
                  <c:v>1706.7954332399986</c:v>
                </c:pt>
                <c:pt idx="6">
                  <c:v>1940.7132888199985</c:v>
                </c:pt>
                <c:pt idx="7">
                  <c:v>3380.8763978000034</c:v>
                </c:pt>
                <c:pt idx="8">
                  <c:v>2983.7796140000032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77-4B51-ADFC-3FAAE8F0E992}"/>
            </c:ext>
          </c:extLst>
        </c:ser>
        <c:ser>
          <c:idx val="2"/>
          <c:order val="2"/>
          <c:tx>
            <c:strRef>
              <c:f>DatosG3!$A$8</c:f>
              <c:strCache>
                <c:ptCount val="1"/>
                <c:pt idx="0">
                  <c:v>Animais, peixes e
moluscos, leite e ovos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DatosG3!$B$8:$J$8</c:f>
              <c:numCache>
                <c:formatCode>#,##0.00</c:formatCode>
                <c:ptCount val="9"/>
                <c:pt idx="0">
                  <c:v>1750.8330683499998</c:v>
                </c:pt>
                <c:pt idx="1">
                  <c:v>2104.5823796100008</c:v>
                </c:pt>
                <c:pt idx="2">
                  <c:v>2443.2634318499995</c:v>
                </c:pt>
                <c:pt idx="3">
                  <c:v>2495.0901029099996</c:v>
                </c:pt>
                <c:pt idx="5">
                  <c:v>2062.7285333999966</c:v>
                </c:pt>
                <c:pt idx="6">
                  <c:v>2401.2763486899985</c:v>
                </c:pt>
                <c:pt idx="7">
                  <c:v>2895.8476161699987</c:v>
                </c:pt>
                <c:pt idx="8">
                  <c:v>2669.4211207700023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77-4B51-ADFC-3FAAE8F0E992}"/>
            </c:ext>
          </c:extLst>
        </c:ser>
        <c:ser>
          <c:idx val="3"/>
          <c:order val="3"/>
          <c:tx>
            <c:strRef>
              <c:f>DatosG3!$A$9</c:f>
              <c:strCache>
                <c:ptCount val="1"/>
                <c:pt idx="0">
                  <c:v>Minerais e
combustibles minerais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DatosG3!$B$9:$J$9</c:f>
              <c:numCache>
                <c:formatCode>#,##0.00</c:formatCode>
                <c:ptCount val="9"/>
                <c:pt idx="0">
                  <c:v>904.84102954999958</c:v>
                </c:pt>
                <c:pt idx="1">
                  <c:v>1053.7729170800003</c:v>
                </c:pt>
                <c:pt idx="2">
                  <c:v>2558.0507205100002</c:v>
                </c:pt>
                <c:pt idx="3">
                  <c:v>1789.7791500199996</c:v>
                </c:pt>
                <c:pt idx="5">
                  <c:v>1624.90129946</c:v>
                </c:pt>
                <c:pt idx="6">
                  <c:v>2839.81481214</c:v>
                </c:pt>
                <c:pt idx="7">
                  <c:v>5695.456217230002</c:v>
                </c:pt>
                <c:pt idx="8">
                  <c:v>3471.0663383999995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77-4B51-ADFC-3FAAE8F0E992}"/>
            </c:ext>
          </c:extLst>
        </c:ser>
        <c:ser>
          <c:idx val="4"/>
          <c:order val="4"/>
          <c:tx>
            <c:strRef>
              <c:f>DatosG3!$A$10</c:f>
              <c:strCache>
                <c:ptCount val="1"/>
                <c:pt idx="0">
                  <c:v>Metais e as súas
manufacturas, ferramentas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DatosG3!$B$10:$J$10</c:f>
              <c:numCache>
                <c:formatCode>#,##0.00</c:formatCode>
                <c:ptCount val="9"/>
                <c:pt idx="0">
                  <c:v>1221.5126086399998</c:v>
                </c:pt>
                <c:pt idx="1">
                  <c:v>1864.8550446099998</c:v>
                </c:pt>
                <c:pt idx="2">
                  <c:v>2195.2978716799989</c:v>
                </c:pt>
                <c:pt idx="3">
                  <c:v>1883.7282234300005</c:v>
                </c:pt>
                <c:pt idx="5">
                  <c:v>1544.9603662100001</c:v>
                </c:pt>
                <c:pt idx="6">
                  <c:v>1958.2459830100008</c:v>
                </c:pt>
                <c:pt idx="7">
                  <c:v>2399.7198165900008</c:v>
                </c:pt>
                <c:pt idx="8">
                  <c:v>2039.7110580599999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77-4B51-ADFC-3FAAE8F0E992}"/>
            </c:ext>
          </c:extLst>
        </c:ser>
        <c:ser>
          <c:idx val="5"/>
          <c:order val="5"/>
          <c:tx>
            <c:strRef>
              <c:f>DatosG3!$A$11</c:f>
              <c:strCache>
                <c:ptCount val="1"/>
                <c:pt idx="0">
                  <c:v>Caldeiras, maquinaria
e material eléctrico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DatosG3!$B$11:$J$11</c:f>
              <c:numCache>
                <c:formatCode>#,##0.00</c:formatCode>
                <c:ptCount val="9"/>
                <c:pt idx="0">
                  <c:v>996.86122284999897</c:v>
                </c:pt>
                <c:pt idx="1">
                  <c:v>1082.0319272900008</c:v>
                </c:pt>
                <c:pt idx="2">
                  <c:v>1432.5195574600007</c:v>
                </c:pt>
                <c:pt idx="3">
                  <c:v>1695.8242898599999</c:v>
                </c:pt>
                <c:pt idx="5">
                  <c:v>1443.3571711400023</c:v>
                </c:pt>
                <c:pt idx="6">
                  <c:v>1681.0758134199982</c:v>
                </c:pt>
                <c:pt idx="7">
                  <c:v>2124.4619038599972</c:v>
                </c:pt>
                <c:pt idx="8">
                  <c:v>2681.181499790001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77-4B51-ADFC-3FAAE8F0E992}"/>
            </c:ext>
          </c:extLst>
        </c:ser>
        <c:ser>
          <c:idx val="6"/>
          <c:order val="6"/>
          <c:tx>
            <c:strRef>
              <c:f>DatosG3!$A$12</c:f>
              <c:strCache>
                <c:ptCount val="1"/>
                <c:pt idx="0">
                  <c:v>Produtos de alimentación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DatosG3!$B$12:$J$12</c:f>
              <c:numCache>
                <c:formatCode>#,##0.00</c:formatCode>
                <c:ptCount val="9"/>
                <c:pt idx="0">
                  <c:v>1096.3468745999999</c:v>
                </c:pt>
                <c:pt idx="1">
                  <c:v>1089.4622535200008</c:v>
                </c:pt>
                <c:pt idx="2">
                  <c:v>1242.5516309199995</c:v>
                </c:pt>
                <c:pt idx="3">
                  <c:v>1395.2936792200001</c:v>
                </c:pt>
                <c:pt idx="5">
                  <c:v>851.99856195000007</c:v>
                </c:pt>
                <c:pt idx="6">
                  <c:v>938.30948232000026</c:v>
                </c:pt>
                <c:pt idx="7">
                  <c:v>1343.9172945199996</c:v>
                </c:pt>
                <c:pt idx="8">
                  <c:v>1288.0658088199998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77-4B51-ADFC-3FAAE8F0E992}"/>
            </c:ext>
          </c:extLst>
        </c:ser>
        <c:ser>
          <c:idx val="7"/>
          <c:order val="7"/>
          <c:tx>
            <c:strRef>
              <c:f>DatosG3!$A$13</c:f>
              <c:strCache>
                <c:ptCount val="1"/>
                <c:pt idx="0">
                  <c:v>Produtos químicos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DatosG3!$B$13:$J$13</c:f>
              <c:numCache>
                <c:formatCode>#,##0.00</c:formatCode>
                <c:ptCount val="9"/>
                <c:pt idx="0">
                  <c:v>757.17605010999989</c:v>
                </c:pt>
                <c:pt idx="1">
                  <c:v>908.17904488000022</c:v>
                </c:pt>
                <c:pt idx="2">
                  <c:v>1338.2555815100002</c:v>
                </c:pt>
                <c:pt idx="3">
                  <c:v>1207.3076252700002</c:v>
                </c:pt>
                <c:pt idx="5">
                  <c:v>837.62739224000006</c:v>
                </c:pt>
                <c:pt idx="6">
                  <c:v>572.31015535000006</c:v>
                </c:pt>
                <c:pt idx="7">
                  <c:v>757.17605011000001</c:v>
                </c:pt>
                <c:pt idx="8">
                  <c:v>488.0280625700002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E77-4B51-ADFC-3FAAE8F0E992}"/>
            </c:ext>
          </c:extLst>
        </c:ser>
        <c:ser>
          <c:idx val="8"/>
          <c:order val="8"/>
          <c:tx>
            <c:strRef>
              <c:f>DatosG3!$A$14</c:f>
              <c:strCache>
                <c:ptCount val="1"/>
                <c:pt idx="0">
                  <c:v>Resto de grupos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DatosG3!$B$14:$J$14</c:f>
              <c:numCache>
                <c:formatCode>#,##0.00</c:formatCode>
                <c:ptCount val="9"/>
                <c:pt idx="0">
                  <c:v>2761.7488966099954</c:v>
                </c:pt>
                <c:pt idx="1">
                  <c:v>3398.7765084900493</c:v>
                </c:pt>
                <c:pt idx="2">
                  <c:v>4199.2706442800627</c:v>
                </c:pt>
                <c:pt idx="3">
                  <c:v>4114.5510473699869</c:v>
                </c:pt>
                <c:pt idx="5">
                  <c:v>2030.9517966300045</c:v>
                </c:pt>
                <c:pt idx="6">
                  <c:v>1965.2277055800623</c:v>
                </c:pt>
                <c:pt idx="7">
                  <c:v>2331.5795077700095</c:v>
                </c:pt>
                <c:pt idx="8">
                  <c:v>3175.7464113998831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77-4B51-ADFC-3FAAE8F0E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5314912"/>
        <c:axId val="765310752"/>
      </c:barChart>
      <c:catAx>
        <c:axId val="76531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765310752"/>
        <c:crosses val="autoZero"/>
        <c:auto val="1"/>
        <c:lblAlgn val="ctr"/>
        <c:lblOffset val="100"/>
        <c:noMultiLvlLbl val="0"/>
      </c:catAx>
      <c:valAx>
        <c:axId val="76531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76531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</c:legendEntry>
      <c:layout>
        <c:manualLayout>
          <c:xMode val="edge"/>
          <c:yMode val="edge"/>
          <c:x val="0"/>
          <c:y val="0.71848167228255166"/>
          <c:w val="1"/>
          <c:h val="0.264792112431128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useo Sans 500" panose="02000000000000000000" pitchFamily="50" charset="0"/>
        </a:defRPr>
      </a:pPr>
      <a:endParaRPr lang="es-E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 4</a:t>
            </a:r>
          </a:p>
          <a:p>
            <a:pPr algn="l">
              <a:defRPr sz="2000"/>
            </a:pPr>
            <a:r>
              <a:rPr lang="gl-ES" sz="2000"/>
              <a:t>Evolución do índice de comercio </a:t>
            </a:r>
          </a:p>
          <a:p>
            <a:pPr algn="l">
              <a:defRPr sz="2000"/>
            </a:pPr>
            <a:r>
              <a:rPr lang="gl-ES" sz="2000"/>
              <a:t>intraindustrial exterior galego</a:t>
            </a:r>
          </a:p>
          <a:p>
            <a:pPr algn="l">
              <a:defRPr sz="2000"/>
            </a:pPr>
            <a:r>
              <a:rPr lang="gl-ES" sz="1600" b="0"/>
              <a:t>Índice de Grubel e Lloyd</a:t>
            </a:r>
          </a:p>
        </c:rich>
      </c:tx>
      <c:layout>
        <c:manualLayout>
          <c:xMode val="edge"/>
          <c:yMode val="edge"/>
          <c:x val="0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447244637336578E-2"/>
          <c:y val="0.27061826593709687"/>
          <c:w val="0.91964986279507199"/>
          <c:h val="0.61018141376395751"/>
        </c:manualLayout>
      </c:layout>
      <c:lineChart>
        <c:grouping val="standard"/>
        <c:varyColors val="0"/>
        <c:ser>
          <c:idx val="1"/>
          <c:order val="0"/>
          <c:tx>
            <c:strRef>
              <c:f>'Datos G4'!$C$5</c:f>
              <c:strCache>
                <c:ptCount val="1"/>
                <c:pt idx="0">
                  <c:v>Índice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G4'!$B$6:$B$34</c:f>
              <c:numCache>
                <c:formatCode>General</c:formatCode>
                <c:ptCount val="29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</c:numCache>
            </c:numRef>
          </c:cat>
          <c:val>
            <c:numRef>
              <c:f>'Datos G4'!$C$6:$C$34</c:f>
              <c:numCache>
                <c:formatCode>0.00</c:formatCode>
                <c:ptCount val="29"/>
                <c:pt idx="0">
                  <c:v>0.60289087488277149</c:v>
                </c:pt>
                <c:pt idx="1">
                  <c:v>0.61665846405611124</c:v>
                </c:pt>
                <c:pt idx="2">
                  <c:v>0.62667356459153345</c:v>
                </c:pt>
                <c:pt idx="3">
                  <c:v>0.66293553865834554</c:v>
                </c:pt>
                <c:pt idx="4">
                  <c:v>0.68283155414306695</c:v>
                </c:pt>
                <c:pt idx="5">
                  <c:v>0.69349417747000142</c:v>
                </c:pt>
                <c:pt idx="6">
                  <c:v>0.66581423855016908</c:v>
                </c:pt>
                <c:pt idx="7">
                  <c:v>0.63092269767570575</c:v>
                </c:pt>
                <c:pt idx="8">
                  <c:v>0.64583352885769596</c:v>
                </c:pt>
                <c:pt idx="9">
                  <c:v>0.64711835463241119</c:v>
                </c:pt>
                <c:pt idx="10">
                  <c:v>0.70441676153495303</c:v>
                </c:pt>
                <c:pt idx="11">
                  <c:v>0.67151942052972846</c:v>
                </c:pt>
                <c:pt idx="12">
                  <c:v>0.62779103910085166</c:v>
                </c:pt>
                <c:pt idx="13">
                  <c:v>0.6171780174728575</c:v>
                </c:pt>
                <c:pt idx="14">
                  <c:v>0.643963540001525</c:v>
                </c:pt>
                <c:pt idx="15">
                  <c:v>0.63412747152312932</c:v>
                </c:pt>
                <c:pt idx="16">
                  <c:v>0.57710429668899821</c:v>
                </c:pt>
                <c:pt idx="17">
                  <c:v>0.62247578896399103</c:v>
                </c:pt>
                <c:pt idx="18">
                  <c:v>0.61719495761709253</c:v>
                </c:pt>
                <c:pt idx="19" formatCode="#,##0.00">
                  <c:v>0.6657053055958827</c:v>
                </c:pt>
                <c:pt idx="20">
                  <c:v>0.70770881666987995</c:v>
                </c:pt>
                <c:pt idx="21">
                  <c:v>0.71027506389208728</c:v>
                </c:pt>
                <c:pt idx="22">
                  <c:v>0.71718101515472454</c:v>
                </c:pt>
                <c:pt idx="23">
                  <c:v>0.7192434932438514</c:v>
                </c:pt>
                <c:pt idx="24">
                  <c:v>0.72036034357113299</c:v>
                </c:pt>
                <c:pt idx="25">
                  <c:v>0.70856538840470551</c:v>
                </c:pt>
                <c:pt idx="26">
                  <c:v>0.69</c:v>
                </c:pt>
                <c:pt idx="27">
                  <c:v>0.71</c:v>
                </c:pt>
                <c:pt idx="28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F5-4FB1-843F-9183235F2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787328"/>
        <c:axId val="209506304"/>
      </c:lineChart>
      <c:catAx>
        <c:axId val="20878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gl-ES"/>
                  <a:t> </a:t>
                </a:r>
              </a:p>
            </c:rich>
          </c:tx>
          <c:layout>
            <c:manualLayout>
              <c:xMode val="edge"/>
              <c:yMode val="edge"/>
              <c:x val="0.47466392807373886"/>
              <c:y val="0.9423728813559322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400"/>
            </a:pPr>
            <a:endParaRPr lang="es-ES"/>
          </a:p>
        </c:txPr>
        <c:crossAx val="209506304"/>
        <c:crosses val="autoZero"/>
        <c:auto val="1"/>
        <c:lblAlgn val="ctr"/>
        <c:lblOffset val="100"/>
        <c:tickMarkSkip val="1"/>
        <c:noMultiLvlLbl val="0"/>
      </c:catAx>
      <c:valAx>
        <c:axId val="209506304"/>
        <c:scaling>
          <c:orientation val="minMax"/>
          <c:min val="0.55000000000000004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2087873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>
                <a:latin typeface="Museo Sans 500" pitchFamily="50" charset="0"/>
              </a:defRPr>
            </a:pPr>
            <a:r>
              <a:rPr lang="gl-ES" sz="2000">
                <a:solidFill>
                  <a:schemeClr val="tx2">
                    <a:lumMod val="60000"/>
                    <a:lumOff val="40000"/>
                  </a:schemeClr>
                </a:solidFill>
                <a:latin typeface="Museo Sans 500" pitchFamily="50" charset="0"/>
              </a:rPr>
              <a:t>Gráfico 5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2000">
                <a:latin typeface="Museo Sans 500" pitchFamily="50" charset="0"/>
              </a:rPr>
              <a:t>Evolución do índice de concentración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2000">
                <a:latin typeface="Museo Sans 500" pitchFamily="50" charset="0"/>
              </a:rPr>
              <a:t>do comercio exterior galego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1600" b="0">
                <a:latin typeface="Museo Sans 500" pitchFamily="50" charset="0"/>
              </a:rPr>
              <a:t>Índice de Herfindhal-Hirschman normalizado</a:t>
            </a:r>
          </a:p>
        </c:rich>
      </c:tx>
      <c:layout>
        <c:manualLayout>
          <c:xMode val="edge"/>
          <c:yMode val="edge"/>
          <c:x val="8.268733401494319E-3"/>
          <c:y val="8.474576271186440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959135215273917E-2"/>
          <c:y val="0.25874403051933681"/>
          <c:w val="0.90615100574581686"/>
          <c:h val="0.533934509522349"/>
        </c:manualLayout>
      </c:layout>
      <c:lineChart>
        <c:grouping val="standard"/>
        <c:varyColors val="0"/>
        <c:ser>
          <c:idx val="0"/>
          <c:order val="0"/>
          <c:tx>
            <c:strRef>
              <c:f>'Datos G5'!$C$5</c:f>
              <c:strCache>
                <c:ptCount val="1"/>
                <c:pt idx="0">
                  <c:v>Importacións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G5'!$B$6:$B$34</c:f>
              <c:numCache>
                <c:formatCode>General</c:formatCode>
                <c:ptCount val="29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</c:numCache>
            </c:numRef>
          </c:cat>
          <c:val>
            <c:numRef>
              <c:f>'Datos G5'!$C$6:$C$34</c:f>
              <c:numCache>
                <c:formatCode>0.000</c:formatCode>
                <c:ptCount val="29"/>
                <c:pt idx="0">
                  <c:v>0.11024909688220985</c:v>
                </c:pt>
                <c:pt idx="1">
                  <c:v>0.11783124930518446</c:v>
                </c:pt>
                <c:pt idx="2">
                  <c:v>0.11722373933312284</c:v>
                </c:pt>
                <c:pt idx="3">
                  <c:v>0.12676556072110293</c:v>
                </c:pt>
                <c:pt idx="4">
                  <c:v>0.13449677842012486</c:v>
                </c:pt>
                <c:pt idx="5">
                  <c:v>0.15138114940287006</c:v>
                </c:pt>
                <c:pt idx="6">
                  <c:v>0.13610720172771554</c:v>
                </c:pt>
                <c:pt idx="7">
                  <c:v>0.11442304321422869</c:v>
                </c:pt>
                <c:pt idx="8">
                  <c:v>0.1072264903977409</c:v>
                </c:pt>
                <c:pt idx="9">
                  <c:v>0.10157364139537021</c:v>
                </c:pt>
                <c:pt idx="10">
                  <c:v>8.8931583077725945E-2</c:v>
                </c:pt>
                <c:pt idx="11">
                  <c:v>8.916440970795303E-2</c:v>
                </c:pt>
                <c:pt idx="12">
                  <c:v>9.4227048692818227E-2</c:v>
                </c:pt>
                <c:pt idx="13">
                  <c:v>8.7930506439503259E-2</c:v>
                </c:pt>
                <c:pt idx="14">
                  <c:v>8.7097231660885191E-2</c:v>
                </c:pt>
                <c:pt idx="15">
                  <c:v>9.370728078363616E-2</c:v>
                </c:pt>
                <c:pt idx="16">
                  <c:v>0.10434562424935036</c:v>
                </c:pt>
                <c:pt idx="17">
                  <c:v>0.11369184481525089</c:v>
                </c:pt>
                <c:pt idx="18">
                  <c:v>0.10401482415109846</c:v>
                </c:pt>
                <c:pt idx="19">
                  <c:v>0.10157544294930507</c:v>
                </c:pt>
                <c:pt idx="20">
                  <c:v>0.10952188893298299</c:v>
                </c:pt>
                <c:pt idx="21">
                  <c:v>0.11668875777165455</c:v>
                </c:pt>
                <c:pt idx="22">
                  <c:v>0.12230672904794049</c:v>
                </c:pt>
                <c:pt idx="23">
                  <c:v>0.12277221559978145</c:v>
                </c:pt>
                <c:pt idx="24">
                  <c:v>0.12006130142498012</c:v>
                </c:pt>
                <c:pt idx="25">
                  <c:v>0.11512456075407754</c:v>
                </c:pt>
                <c:pt idx="26">
                  <c:v>0.10627571446581704</c:v>
                </c:pt>
                <c:pt idx="27">
                  <c:v>9.0831214807461189E-2</c:v>
                </c:pt>
                <c:pt idx="28">
                  <c:v>6.2788868486683955E-2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71-4A9C-800C-E753274BEB52}"/>
            </c:ext>
          </c:extLst>
        </c:ser>
        <c:ser>
          <c:idx val="1"/>
          <c:order val="1"/>
          <c:tx>
            <c:strRef>
              <c:f>'Datos G5'!$D$5</c:f>
              <c:strCache>
                <c:ptCount val="1"/>
                <c:pt idx="0">
                  <c:v>Exportacións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G5'!$B$6:$B$34</c:f>
              <c:numCache>
                <c:formatCode>General</c:formatCode>
                <c:ptCount val="29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</c:numCache>
            </c:numRef>
          </c:cat>
          <c:val>
            <c:numRef>
              <c:f>'Datos G5'!$D$6:$D$34</c:f>
              <c:numCache>
                <c:formatCode>0.000</c:formatCode>
                <c:ptCount val="29"/>
                <c:pt idx="0">
                  <c:v>0.16164345646328634</c:v>
                </c:pt>
                <c:pt idx="1">
                  <c:v>0.16280505419597388</c:v>
                </c:pt>
                <c:pt idx="2">
                  <c:v>0.13919206732685449</c:v>
                </c:pt>
                <c:pt idx="3">
                  <c:v>0.16624462052611308</c:v>
                </c:pt>
                <c:pt idx="4">
                  <c:v>0.16591417350393975</c:v>
                </c:pt>
                <c:pt idx="5">
                  <c:v>0.21867865907131823</c:v>
                </c:pt>
                <c:pt idx="6">
                  <c:v>0.25488114990540589</c:v>
                </c:pt>
                <c:pt idx="7">
                  <c:v>0.24876610943905769</c:v>
                </c:pt>
                <c:pt idx="8">
                  <c:v>0.22337438770362869</c:v>
                </c:pt>
                <c:pt idx="9">
                  <c:v>0.20362967216856245</c:v>
                </c:pt>
                <c:pt idx="10">
                  <c:v>0.13969418918729212</c:v>
                </c:pt>
                <c:pt idx="11">
                  <c:v>0.1352279609454099</c:v>
                </c:pt>
                <c:pt idx="12">
                  <c:v>0.171101696621586</c:v>
                </c:pt>
                <c:pt idx="13">
                  <c:v>0.15156110615151391</c:v>
                </c:pt>
                <c:pt idx="14">
                  <c:v>0.13892892379612715</c:v>
                </c:pt>
                <c:pt idx="15">
                  <c:v>0.12757004968928143</c:v>
                </c:pt>
                <c:pt idx="16">
                  <c:v>0.11249889890599843</c:v>
                </c:pt>
                <c:pt idx="17">
                  <c:v>8.5510725618802519E-2</c:v>
                </c:pt>
                <c:pt idx="18">
                  <c:v>9.8569606398955414E-2</c:v>
                </c:pt>
                <c:pt idx="19">
                  <c:v>9.9765118952245449E-2</c:v>
                </c:pt>
                <c:pt idx="20">
                  <c:v>0.10369027983659274</c:v>
                </c:pt>
                <c:pt idx="21">
                  <c:v>0.10464774126138299</c:v>
                </c:pt>
                <c:pt idx="22">
                  <c:v>8.8957439986783821E-2</c:v>
                </c:pt>
                <c:pt idx="23">
                  <c:v>8.611558609291825E-2</c:v>
                </c:pt>
                <c:pt idx="24">
                  <c:v>8.6966836753128621E-2</c:v>
                </c:pt>
                <c:pt idx="25">
                  <c:v>0.12384527034629006</c:v>
                </c:pt>
                <c:pt idx="26">
                  <c:v>0.10558045508836361</c:v>
                </c:pt>
                <c:pt idx="27">
                  <c:v>8.5390862111183061E-2</c:v>
                </c:pt>
                <c:pt idx="28">
                  <c:v>0.10345877029505238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71-4A9C-800C-E753274BE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440320"/>
        <c:axId val="206441856"/>
      </c:lineChart>
      <c:catAx>
        <c:axId val="20644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400">
                <a:latin typeface="Museo Sans 500" pitchFamily="50" charset="0"/>
              </a:defRPr>
            </a:pPr>
            <a:endParaRPr lang="es-ES"/>
          </a:p>
        </c:txPr>
        <c:crossAx val="206441856"/>
        <c:crosses val="autoZero"/>
        <c:auto val="1"/>
        <c:lblAlgn val="ctr"/>
        <c:lblOffset val="100"/>
        <c:tickMarkSkip val="1"/>
        <c:noMultiLvlLbl val="0"/>
      </c:catAx>
      <c:valAx>
        <c:axId val="206441856"/>
        <c:scaling>
          <c:orientation val="minMax"/>
        </c:scaling>
        <c:delete val="0"/>
        <c:axPos val="l"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>
                <a:latin typeface="Museo Sans 500" pitchFamily="50" charset="0"/>
              </a:defRPr>
            </a:pPr>
            <a:endParaRPr lang="es-ES"/>
          </a:p>
        </c:txPr>
        <c:crossAx val="206440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250029186961913"/>
          <c:y val="0.92930644081256808"/>
          <c:w val="0.33285082619717538"/>
          <c:h val="3.5653721250945347E-2"/>
        </c:manualLayout>
      </c:layout>
      <c:overlay val="0"/>
      <c:txPr>
        <a:bodyPr/>
        <a:lstStyle/>
        <a:p>
          <a:pPr>
            <a:defRPr sz="14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baseline="0">
                <a:solidFill>
                  <a:schemeClr val="tx2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6a</a:t>
            </a:r>
          </a:p>
          <a:p>
            <a:pPr algn="l">
              <a:defRPr sz="2000"/>
            </a:pPr>
            <a:r>
              <a:rPr lang="es-ES" sz="2000">
                <a:solidFill>
                  <a:sysClr val="windowText" lastClr="000000"/>
                </a:solidFill>
              </a:rPr>
              <a:t>Exportacións por destino, Galicia 2023</a:t>
            </a:r>
          </a:p>
        </c:rich>
      </c:tx>
      <c:layout>
        <c:manualLayout>
          <c:xMode val="edge"/>
          <c:yMode val="edge"/>
          <c:x val="9.2858541627616701E-3"/>
          <c:y val="1.4625939539755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1" i="0" u="none" strike="noStrike" kern="1200" baseline="0">
              <a:solidFill>
                <a:schemeClr val="tx2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27639968800889303"/>
          <c:y val="0.26569063883932226"/>
          <c:w val="0.41715421998298091"/>
          <c:h val="0.6381960441851443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5E0-4AB7-9345-704A54B9EDFB}"/>
              </c:ext>
            </c:extLst>
          </c:dPt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5E0-4AB7-9345-704A54B9EDFB}"/>
              </c:ext>
            </c:extLst>
          </c:dPt>
          <c:dPt>
            <c:idx val="2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5E0-4AB7-9345-704A54B9EDFB}"/>
              </c:ext>
            </c:extLst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65E0-4AB7-9345-704A54B9EDFB}"/>
              </c:ext>
            </c:extLst>
          </c:dPt>
          <c:dPt>
            <c:idx val="4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65E0-4AB7-9345-704A54B9EDFB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65E0-4AB7-9345-704A54B9EDFB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65E0-4AB7-9345-704A54B9EDFB}"/>
              </c:ext>
            </c:extLst>
          </c:dPt>
          <c:dPt>
            <c:idx val="7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65E0-4AB7-9345-704A54B9EDFB}"/>
              </c:ext>
            </c:extLst>
          </c:dPt>
          <c:dLbls>
            <c:dLbl>
              <c:idx val="0"/>
              <c:layout>
                <c:manualLayout>
                  <c:x val="1.2476525658773652E-2"/>
                  <c:y val="-6.06175272389615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5E0-4AB7-9345-704A54B9EDFB}"/>
                </c:ext>
              </c:extLst>
            </c:dLbl>
            <c:dLbl>
              <c:idx val="1"/>
              <c:layout>
                <c:manualLayout>
                  <c:x val="-3.0554416542110035E-2"/>
                  <c:y val="-1.55179737825509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5E0-4AB7-9345-704A54B9EDFB}"/>
                </c:ext>
              </c:extLst>
            </c:dLbl>
            <c:dLbl>
              <c:idx val="2"/>
              <c:layout>
                <c:manualLayout>
                  <c:x val="-1.934136238339183E-2"/>
                  <c:y val="-2.3134649788540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5E0-4AB7-9345-704A54B9EDFB}"/>
                </c:ext>
              </c:extLst>
            </c:dLbl>
            <c:dLbl>
              <c:idx val="3"/>
              <c:layout>
                <c:manualLayout>
                  <c:x val="-6.3365316400728983E-2"/>
                  <c:y val="7.75403480151003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5E0-4AB7-9345-704A54B9EDFB}"/>
                </c:ext>
              </c:extLst>
            </c:dLbl>
            <c:dLbl>
              <c:idx val="4"/>
              <c:layout>
                <c:manualLayout>
                  <c:x val="-8.3717004321870472E-2"/>
                  <c:y val="9.24157017769282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5E0-4AB7-9345-704A54B9EDFB}"/>
                </c:ext>
              </c:extLst>
            </c:dLbl>
            <c:dLbl>
              <c:idx val="5"/>
              <c:layout>
                <c:manualLayout>
                  <c:x val="-0.10229494988860614"/>
                  <c:y val="4.35461437698597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5E0-4AB7-9345-704A54B9EDFB}"/>
                </c:ext>
              </c:extLst>
            </c:dLbl>
            <c:dLbl>
              <c:idx val="6"/>
              <c:layout>
                <c:manualLayout>
                  <c:x val="-3.2601414584799218E-2"/>
                  <c:y val="4.68910253984622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34641831262623"/>
                      <c:h val="7.647276959357655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65E0-4AB7-9345-704A54B9EDFB}"/>
                </c:ext>
              </c:extLst>
            </c:dLbl>
            <c:dLbl>
              <c:idx val="7"/>
              <c:layout>
                <c:manualLayout>
                  <c:x val="0.14988950942269699"/>
                  <c:y val="1.52098254725626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5E0-4AB7-9345-704A54B9EDF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'Datos G6'!$A$3:$A$10</c:f>
              <c:strCache>
                <c:ptCount val="8"/>
                <c:pt idx="0">
                  <c:v>UE-Zona euro</c:v>
                </c:pt>
                <c:pt idx="1">
                  <c:v>Resto UE-27</c:v>
                </c:pt>
                <c:pt idx="2">
                  <c:v>Resto de Europa</c:v>
                </c:pt>
                <c:pt idx="3">
                  <c:v>África</c:v>
                </c:pt>
                <c:pt idx="4">
                  <c:v>América</c:v>
                </c:pt>
                <c:pt idx="5">
                  <c:v>Asia</c:v>
                </c:pt>
                <c:pt idx="6">
                  <c:v>Oceanía</c:v>
                </c:pt>
                <c:pt idx="7">
                  <c:v>Sen determinar</c:v>
                </c:pt>
              </c:strCache>
            </c:strRef>
          </c:cat>
          <c:val>
            <c:numRef>
              <c:f>'Datos G6'!$B$3:$B$10</c:f>
              <c:numCache>
                <c:formatCode>General</c:formatCode>
                <c:ptCount val="8"/>
                <c:pt idx="0">
                  <c:v>18272.025546689998</c:v>
                </c:pt>
                <c:pt idx="1">
                  <c:v>2920.3743291600003</c:v>
                </c:pt>
                <c:pt idx="2">
                  <c:v>3213.1776657900009</c:v>
                </c:pt>
                <c:pt idx="3">
                  <c:v>1757.5828474600003</c:v>
                </c:pt>
                <c:pt idx="4">
                  <c:v>2226.8078303700004</c:v>
                </c:pt>
                <c:pt idx="5">
                  <c:v>1221.1584878099998</c:v>
                </c:pt>
                <c:pt idx="6">
                  <c:v>44.477434969999997</c:v>
                </c:pt>
                <c:pt idx="7">
                  <c:v>382.82549639999706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E0-4AB7-9345-704A54B9EDFB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>
          <a:softEdge rad="38100"/>
        </a:effectLst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Museo Sans 500" panose="02000000000000000000" pitchFamily="50" charset="0"/>
        </a:defRPr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rgbClr val="1F497D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6b</a:t>
            </a: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rgbClr val="1F497D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2000" b="1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</a:rPr>
              <a:t>Exportacións por destino, España 2023</a:t>
            </a:r>
          </a:p>
        </c:rich>
      </c:tx>
      <c:layout>
        <c:manualLayout>
          <c:xMode val="edge"/>
          <c:yMode val="edge"/>
          <c:x val="9.2858541627616701E-3"/>
          <c:y val="1.462593953975508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7639968800889303"/>
          <c:y val="0.26569063883932226"/>
          <c:w val="0.41715421998298091"/>
          <c:h val="0.6381960441851443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6155-4A5E-97D7-C580AE40B20C}"/>
              </c:ext>
            </c:extLst>
          </c:dPt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6155-4A5E-97D7-C580AE40B20C}"/>
              </c:ext>
            </c:extLst>
          </c:dPt>
          <c:dPt>
            <c:idx val="2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6155-4A5E-97D7-C580AE40B20C}"/>
              </c:ext>
            </c:extLst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9-6155-4A5E-97D7-C580AE40B20C}"/>
              </c:ext>
            </c:extLst>
          </c:dPt>
          <c:dPt>
            <c:idx val="4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B-6155-4A5E-97D7-C580AE40B20C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D-6155-4A5E-97D7-C580AE40B20C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F-6155-4A5E-97D7-C580AE40B20C}"/>
              </c:ext>
            </c:extLst>
          </c:dPt>
          <c:dPt>
            <c:idx val="7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1-6155-4A5E-97D7-C580AE40B20C}"/>
              </c:ext>
            </c:extLst>
          </c:dPt>
          <c:dLbls>
            <c:dLbl>
              <c:idx val="0"/>
              <c:layout>
                <c:manualLayout>
                  <c:x val="1.2476525658773652E-2"/>
                  <c:y val="-6.06175272389615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155-4A5E-97D7-C580AE40B20C}"/>
                </c:ext>
              </c:extLst>
            </c:dLbl>
            <c:dLbl>
              <c:idx val="1"/>
              <c:layout>
                <c:manualLayout>
                  <c:x val="-3.0554416542110035E-2"/>
                  <c:y val="-1.55179737825509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155-4A5E-97D7-C580AE40B20C}"/>
                </c:ext>
              </c:extLst>
            </c:dLbl>
            <c:dLbl>
              <c:idx val="2"/>
              <c:layout>
                <c:manualLayout>
                  <c:x val="-1.934136238339183E-2"/>
                  <c:y val="-2.3134649788540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155-4A5E-97D7-C580AE40B20C}"/>
                </c:ext>
              </c:extLst>
            </c:dLbl>
            <c:dLbl>
              <c:idx val="3"/>
              <c:layout>
                <c:manualLayout>
                  <c:x val="-6.3365316400728983E-2"/>
                  <c:y val="7.75403480151003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155-4A5E-97D7-C580AE40B20C}"/>
                </c:ext>
              </c:extLst>
            </c:dLbl>
            <c:dLbl>
              <c:idx val="4"/>
              <c:layout>
                <c:manualLayout>
                  <c:x val="-8.3717004321870472E-2"/>
                  <c:y val="9.24157017769282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6155-4A5E-97D7-C580AE40B20C}"/>
                </c:ext>
              </c:extLst>
            </c:dLbl>
            <c:dLbl>
              <c:idx val="5"/>
              <c:layout>
                <c:manualLayout>
                  <c:x val="-0.10229494988860614"/>
                  <c:y val="4.35461437698597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6155-4A5E-97D7-C580AE40B20C}"/>
                </c:ext>
              </c:extLst>
            </c:dLbl>
            <c:dLbl>
              <c:idx val="6"/>
              <c:layout>
                <c:manualLayout>
                  <c:x val="-3.2319388158675261E-3"/>
                  <c:y val="-3.675489300953944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673915954639806"/>
                      <c:h val="0.1141135528934063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F-6155-4A5E-97D7-C580AE40B20C}"/>
                </c:ext>
              </c:extLst>
            </c:dLbl>
            <c:dLbl>
              <c:idx val="7"/>
              <c:layout>
                <c:manualLayout>
                  <c:x val="0.14988950942269699"/>
                  <c:y val="1.52098254725626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6155-4A5E-97D7-C580AE40B20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'Datos G6'!$E$3:$E$10</c:f>
              <c:strCache>
                <c:ptCount val="8"/>
                <c:pt idx="0">
                  <c:v>UE-Zona euro</c:v>
                </c:pt>
                <c:pt idx="1">
                  <c:v>Resto UE-27</c:v>
                </c:pt>
                <c:pt idx="2">
                  <c:v>Resto de Europa</c:v>
                </c:pt>
                <c:pt idx="3">
                  <c:v>África</c:v>
                </c:pt>
                <c:pt idx="4">
                  <c:v>América</c:v>
                </c:pt>
                <c:pt idx="5">
                  <c:v>Asia</c:v>
                </c:pt>
                <c:pt idx="6">
                  <c:v>Oceanía</c:v>
                </c:pt>
                <c:pt idx="7">
                  <c:v>Sen determinar</c:v>
                </c:pt>
              </c:strCache>
            </c:strRef>
          </c:cat>
          <c:val>
            <c:numRef>
              <c:f>'Datos G6'!$F$3:$F$10</c:f>
              <c:numCache>
                <c:formatCode>General</c:formatCode>
                <c:ptCount val="8"/>
                <c:pt idx="0">
                  <c:v>208396.63646079003</c:v>
                </c:pt>
                <c:pt idx="1">
                  <c:v>26175.933580259967</c:v>
                </c:pt>
                <c:pt idx="2">
                  <c:v>44664.152797849994</c:v>
                </c:pt>
                <c:pt idx="3">
                  <c:v>19870.586048260007</c:v>
                </c:pt>
                <c:pt idx="4">
                  <c:v>41517.956474800005</c:v>
                </c:pt>
                <c:pt idx="5">
                  <c:v>29340.752284419999</c:v>
                </c:pt>
                <c:pt idx="6">
                  <c:v>2169.6351105900003</c:v>
                </c:pt>
                <c:pt idx="7">
                  <c:v>11552.949345470581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6155-4A5E-97D7-C580AE40B20C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>
          <a:softEdge rad="38100"/>
        </a:effectLst>
      </c:spPr>
    </c:plotArea>
    <c:plotVisOnly val="1"/>
    <c:dispBlanksAs val="gap"/>
    <c:showDLblsOverMax val="0"/>
  </c:chart>
  <c:txPr>
    <a:bodyPr/>
    <a:lstStyle/>
    <a:p>
      <a:pPr>
        <a:defRPr sz="1400">
          <a:latin typeface="Museo Sans 500" panose="02000000000000000000" pitchFamily="50" charset="0"/>
        </a:defRPr>
      </a:pPr>
      <a:endParaRPr lang="es-E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gl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7</a:t>
            </a:r>
          </a:p>
          <a:p>
            <a:pPr algn="l">
              <a:defRPr/>
            </a:pPr>
            <a:r>
              <a:rPr lang="gl-ES" sz="2000"/>
              <a:t>Evolución do comercio exterior galego con Francia</a:t>
            </a:r>
          </a:p>
          <a:p>
            <a:pPr algn="l">
              <a:defRPr/>
            </a:pPr>
            <a:r>
              <a:rPr lang="gl-ES" sz="1600" b="0"/>
              <a:t>(en millóns de euros)</a:t>
            </a:r>
          </a:p>
        </c:rich>
      </c:tx>
      <c:layout>
        <c:manualLayout>
          <c:xMode val="edge"/>
          <c:yMode val="edge"/>
          <c:x val="1.1284022941170908E-3"/>
          <c:y val="8.387191914498524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138151697818065E-2"/>
          <c:y val="0.21218515106087876"/>
          <c:w val="0.90654099345827577"/>
          <c:h val="0.59382030063046054"/>
        </c:manualLayout>
      </c:layout>
      <c:lineChart>
        <c:grouping val="standard"/>
        <c:varyColors val="0"/>
        <c:ser>
          <c:idx val="0"/>
          <c:order val="0"/>
          <c:tx>
            <c:strRef>
              <c:f>'Datos G7'!$B$4</c:f>
              <c:strCache>
                <c:ptCount val="1"/>
                <c:pt idx="0">
                  <c:v>Exportacións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G7'!$C$3:$S$3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'Datos G7'!$C$4:$S$4</c:f>
              <c:numCache>
                <c:formatCode>#,##0.0</c:formatCode>
                <c:ptCount val="17"/>
                <c:pt idx="0">
                  <c:v>6057.4101980000078</c:v>
                </c:pt>
                <c:pt idx="1">
                  <c:v>5497.0625452200002</c:v>
                </c:pt>
                <c:pt idx="2">
                  <c:v>4944.0812842499981</c:v>
                </c:pt>
                <c:pt idx="3">
                  <c:v>4846.2971744999986</c:v>
                </c:pt>
                <c:pt idx="4">
                  <c:v>4888.4490692999971</c:v>
                </c:pt>
                <c:pt idx="5">
                  <c:v>3928.5604176800025</c:v>
                </c:pt>
                <c:pt idx="6">
                  <c:v>4600.419748080003</c:v>
                </c:pt>
                <c:pt idx="7">
                  <c:v>4892.4437095100047</c:v>
                </c:pt>
                <c:pt idx="8">
                  <c:v>4932.2762550399993</c:v>
                </c:pt>
                <c:pt idx="9">
                  <c:v>3835.3282102999947</c:v>
                </c:pt>
                <c:pt idx="10">
                  <c:v>4164.9662941799997</c:v>
                </c:pt>
                <c:pt idx="11">
                  <c:v>4225.7139623000039</c:v>
                </c:pt>
                <c:pt idx="12" formatCode="[$-10C0A]#,##0.00;\-#,##0.00">
                  <c:v>4257.7722512300006</c:v>
                </c:pt>
                <c:pt idx="13" formatCode="[$-10C0A]#,##0.00;\-#,##0.00">
                  <c:v>5104.19008751</c:v>
                </c:pt>
                <c:pt idx="14" formatCode="[$-10C0A]#,##0.00;\-#,##0.00">
                  <c:v>4962.8926347399993</c:v>
                </c:pt>
                <c:pt idx="15" formatCode="[$-10C0A]#,##0.00;\-#,##0.00">
                  <c:v>5280.8000271499959</c:v>
                </c:pt>
                <c:pt idx="16" formatCode="General">
                  <c:v>5282.57799204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0C-461F-97E6-19ECF095E5E4}"/>
            </c:ext>
          </c:extLst>
        </c:ser>
        <c:ser>
          <c:idx val="1"/>
          <c:order val="1"/>
          <c:tx>
            <c:strRef>
              <c:f>'Datos G7'!$B$5</c:f>
              <c:strCache>
                <c:ptCount val="1"/>
                <c:pt idx="0">
                  <c:v>Importacións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G7'!$C$3:$S$3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'Datos G7'!$C$5:$S$5</c:f>
              <c:numCache>
                <c:formatCode>#,##0.0</c:formatCode>
                <c:ptCount val="17"/>
                <c:pt idx="0">
                  <c:v>3307.6071574600005</c:v>
                </c:pt>
                <c:pt idx="1">
                  <c:v>2799.4874020199995</c:v>
                </c:pt>
                <c:pt idx="2">
                  <c:v>2904.8092589499993</c:v>
                </c:pt>
                <c:pt idx="3">
                  <c:v>2541.9682287299984</c:v>
                </c:pt>
                <c:pt idx="4">
                  <c:v>2042.0167776599992</c:v>
                </c:pt>
                <c:pt idx="5">
                  <c:v>2198.8011686799991</c:v>
                </c:pt>
                <c:pt idx="6">
                  <c:v>2361.7496902999992</c:v>
                </c:pt>
                <c:pt idx="7">
                  <c:v>3246.0355730300016</c:v>
                </c:pt>
                <c:pt idx="8">
                  <c:v>3749.6843619599995</c:v>
                </c:pt>
                <c:pt idx="9">
                  <c:v>4367.0620181500071</c:v>
                </c:pt>
                <c:pt idx="10">
                  <c:v>4729.9257112999994</c:v>
                </c:pt>
                <c:pt idx="11">
                  <c:v>5108.3980968099959</c:v>
                </c:pt>
                <c:pt idx="12" formatCode="[$-10C0A]#,##0.00;\-#,##0.00">
                  <c:v>5317.7939917200001</c:v>
                </c:pt>
                <c:pt idx="13" formatCode="[$-10C0A]#,##0.00;\-#,##0.00">
                  <c:v>4541.0342289100017</c:v>
                </c:pt>
                <c:pt idx="14" formatCode="[$-10C0A]#,##0.00;\-#,##0.00">
                  <c:v>5292.6629666500003</c:v>
                </c:pt>
                <c:pt idx="15" formatCode="[$-10C0A]#,##0.00;\-#,##0.00">
                  <c:v>5105.5640557600018</c:v>
                </c:pt>
                <c:pt idx="16" formatCode="General">
                  <c:v>1712.2768268000004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0C-461F-97E6-19ECF095E5E4}"/>
            </c:ext>
          </c:extLst>
        </c:ser>
        <c:ser>
          <c:idx val="2"/>
          <c:order val="2"/>
          <c:tx>
            <c:strRef>
              <c:f>'Datos G7'!$B$6</c:f>
              <c:strCache>
                <c:ptCount val="1"/>
                <c:pt idx="0">
                  <c:v>Saldo</c:v>
                </c:pt>
              </c:strCache>
            </c:strRef>
          </c:tx>
          <c:spPr>
            <a:ln w="50800"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'Datos G7'!$C$3:$S$3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'Datos G7'!$C$6:$S$6</c:f>
              <c:numCache>
                <c:formatCode>General</c:formatCode>
                <c:ptCount val="17"/>
                <c:pt idx="0" formatCode="#,##0.0">
                  <c:v>2749.8030405400073</c:v>
                </c:pt>
                <c:pt idx="1">
                  <c:v>2697.5751432000006</c:v>
                </c:pt>
                <c:pt idx="2">
                  <c:v>2039.2720252999989</c:v>
                </c:pt>
                <c:pt idx="3">
                  <c:v>2304.3289457700002</c:v>
                </c:pt>
                <c:pt idx="4">
                  <c:v>2846.4322916399979</c:v>
                </c:pt>
                <c:pt idx="5">
                  <c:v>1729.7592490000034</c:v>
                </c:pt>
                <c:pt idx="6">
                  <c:v>2238.6700577800038</c:v>
                </c:pt>
                <c:pt idx="7">
                  <c:v>1646.4081364800031</c:v>
                </c:pt>
                <c:pt idx="8">
                  <c:v>1182.5918930799999</c:v>
                </c:pt>
                <c:pt idx="9">
                  <c:v>-531.73380785001245</c:v>
                </c:pt>
                <c:pt idx="10">
                  <c:v>-564.95941711999967</c:v>
                </c:pt>
                <c:pt idx="11">
                  <c:v>-882.68413450999196</c:v>
                </c:pt>
                <c:pt idx="12">
                  <c:v>-1060.0217404899995</c:v>
                </c:pt>
                <c:pt idx="13">
                  <c:v>563.15585859999828</c:v>
                </c:pt>
                <c:pt idx="14">
                  <c:v>-329.770331910001</c:v>
                </c:pt>
                <c:pt idx="15">
                  <c:v>175.23597138999412</c:v>
                </c:pt>
                <c:pt idx="16">
                  <c:v>3570.3011652399996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0C-461F-97E6-19ECF095E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587456"/>
        <c:axId val="211870464"/>
      </c:lineChart>
      <c:catAx>
        <c:axId val="211587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 sz="1400"/>
            </a:pPr>
            <a:endParaRPr lang="es-ES"/>
          </a:p>
        </c:txPr>
        <c:crossAx val="211870464"/>
        <c:crosses val="autoZero"/>
        <c:auto val="1"/>
        <c:lblAlgn val="ctr"/>
        <c:lblOffset val="100"/>
        <c:noMultiLvlLbl val="0"/>
      </c:catAx>
      <c:valAx>
        <c:axId val="21187046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/>
            </a:pPr>
            <a:endParaRPr lang="es-ES"/>
          </a:p>
        </c:txPr>
        <c:crossAx val="2115874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4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Museo Sans 500" pitchFamily="50" charset="0"/>
        </a:defRPr>
      </a:pPr>
      <a:endParaRPr lang="es-E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2000">
                <a:latin typeface="Museo Sans 500" pitchFamily="50" charset="0"/>
              </a:defRPr>
            </a:pPr>
            <a:r>
              <a:rPr lang="gl-ES" sz="2000" b="1">
                <a:solidFill>
                  <a:schemeClr val="accent1"/>
                </a:solidFill>
                <a:latin typeface="Museo Sans 500" pitchFamily="50" charset="0"/>
              </a:rPr>
              <a:t>Gráfico 8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2000" b="1">
                <a:latin typeface="Museo Sans 500" pitchFamily="50" charset="0"/>
              </a:rPr>
              <a:t>Evolución do comercio exterior galego con Portugal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1600" b="0">
                <a:latin typeface="Museo Sans 500" pitchFamily="50" charset="0"/>
              </a:rPr>
              <a:t>(en millóns de euros)</a:t>
            </a:r>
          </a:p>
        </c:rich>
      </c:tx>
      <c:layout>
        <c:manualLayout>
          <c:xMode val="edge"/>
          <c:yMode val="edge"/>
          <c:x val="1.1283513363490845E-3"/>
          <c:y val="1.047988161975289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40758348503365E-2"/>
          <c:y val="0.21302067369961342"/>
          <c:w val="0.91472818589790006"/>
          <c:h val="0.60408250364994776"/>
        </c:manualLayout>
      </c:layout>
      <c:lineChart>
        <c:grouping val="standard"/>
        <c:varyColors val="0"/>
        <c:ser>
          <c:idx val="0"/>
          <c:order val="0"/>
          <c:tx>
            <c:strRef>
              <c:f>'Datos G8'!$A$4</c:f>
              <c:strCache>
                <c:ptCount val="1"/>
                <c:pt idx="0">
                  <c:v>Exportacións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G8'!$B$3:$R$3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'Datos G8'!$B$4:$R$4</c:f>
              <c:numCache>
                <c:formatCode>#,##0.0</c:formatCode>
                <c:ptCount val="17"/>
                <c:pt idx="0">
                  <c:v>2379.1313592899987</c:v>
                </c:pt>
                <c:pt idx="1">
                  <c:v>2493.7284392400002</c:v>
                </c:pt>
                <c:pt idx="2">
                  <c:v>2158.5904480899994</c:v>
                </c:pt>
                <c:pt idx="3">
                  <c:v>2263.5839784200007</c:v>
                </c:pt>
                <c:pt idx="4">
                  <c:v>2478.1367890399988</c:v>
                </c:pt>
                <c:pt idx="5">
                  <c:v>2231.8299085099989</c:v>
                </c:pt>
                <c:pt idx="6">
                  <c:v>2408.1931312899974</c:v>
                </c:pt>
                <c:pt idx="7">
                  <c:v>2467.2574222400035</c:v>
                </c:pt>
                <c:pt idx="8">
                  <c:v>2388.6498941400032</c:v>
                </c:pt>
                <c:pt idx="9">
                  <c:v>2543.9745534999979</c:v>
                </c:pt>
                <c:pt idx="10">
                  <c:v>2759.1054288100008</c:v>
                </c:pt>
                <c:pt idx="11">
                  <c:v>3133.993062459997</c:v>
                </c:pt>
                <c:pt idx="12" formatCode="[$-10C0A]#,##0.00;\-#,##0.00">
                  <c:v>3260.9535213899999</c:v>
                </c:pt>
                <c:pt idx="13" formatCode="[$-10C0A]#,##0.00;\-#,##0.00">
                  <c:v>2802.0074825199995</c:v>
                </c:pt>
                <c:pt idx="14" formatCode="[$-10C0A]#,##0.00;\-#,##0.00">
                  <c:v>3174.9170400799999</c:v>
                </c:pt>
                <c:pt idx="15" formatCode="[$-10C0A]#,##0.00;\-#,##0.00">
                  <c:v>4153.6774476000019</c:v>
                </c:pt>
                <c:pt idx="16" formatCode="0.00">
                  <c:v>4219.9750960000001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F7-4363-A671-DA047D95A379}"/>
            </c:ext>
          </c:extLst>
        </c:ser>
        <c:ser>
          <c:idx val="1"/>
          <c:order val="1"/>
          <c:tx>
            <c:strRef>
              <c:f>'Datos G8'!$A$5</c:f>
              <c:strCache>
                <c:ptCount val="1"/>
                <c:pt idx="0">
                  <c:v>Importacións</c:v>
                </c:pt>
              </c:strCache>
            </c:strRef>
          </c:tx>
          <c:spPr>
            <a:ln w="50800">
              <a:solidFill>
                <a:schemeClr val="tx2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'Datos G8'!$B$3:$R$3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'Datos G8'!$B$5:$R$5</c:f>
              <c:numCache>
                <c:formatCode>#,##0.0</c:formatCode>
                <c:ptCount val="17"/>
                <c:pt idx="0">
                  <c:v>2120.7299477800002</c:v>
                </c:pt>
                <c:pt idx="1">
                  <c:v>2117.7451513199994</c:v>
                </c:pt>
                <c:pt idx="2">
                  <c:v>1512.6472569199991</c:v>
                </c:pt>
                <c:pt idx="3">
                  <c:v>1571.1191213900006</c:v>
                </c:pt>
                <c:pt idx="4">
                  <c:v>1810.5825253800012</c:v>
                </c:pt>
                <c:pt idx="5">
                  <c:v>1696.7616136099991</c:v>
                </c:pt>
                <c:pt idx="6">
                  <c:v>1784.8744319200009</c:v>
                </c:pt>
                <c:pt idx="7">
                  <c:v>1886.1642491799994</c:v>
                </c:pt>
                <c:pt idx="8">
                  <c:v>1881.4249287499981</c:v>
                </c:pt>
                <c:pt idx="9">
                  <c:v>1917.9952349299983</c:v>
                </c:pt>
                <c:pt idx="10">
                  <c:v>1923.3268763700021</c:v>
                </c:pt>
                <c:pt idx="11">
                  <c:v>1903.9703075399996</c:v>
                </c:pt>
                <c:pt idx="12" formatCode="[$-10C0A]#,##0.00;\-#,##0.00">
                  <c:v>1825.1757616300001</c:v>
                </c:pt>
                <c:pt idx="13" formatCode="[$-10C0A]#,##0.00;\-#,##0.00">
                  <c:v>1705.6007939299986</c:v>
                </c:pt>
                <c:pt idx="14" formatCode="[$-10C0A]#,##0.00;\-#,##0.00">
                  <c:v>2010.64596643</c:v>
                </c:pt>
                <c:pt idx="15" formatCode="[$-10C0A]#,##0.00;\-#,##0.00">
                  <c:v>2738.8252804099989</c:v>
                </c:pt>
                <c:pt idx="16" formatCode="0.00">
                  <c:v>2628.8711444399987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F7-4363-A671-DA047D95A379}"/>
            </c:ext>
          </c:extLst>
        </c:ser>
        <c:ser>
          <c:idx val="2"/>
          <c:order val="2"/>
          <c:tx>
            <c:strRef>
              <c:f>'Datos G8'!$A$6</c:f>
              <c:strCache>
                <c:ptCount val="1"/>
                <c:pt idx="0">
                  <c:v>Saldo</c:v>
                </c:pt>
              </c:strCache>
            </c:strRef>
          </c:tx>
          <c:spPr>
            <a:ln w="50800"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'Datos G8'!$B$3:$R$3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'Datos G8'!$B$6:$R$6</c:f>
              <c:numCache>
                <c:formatCode>0.00</c:formatCode>
                <c:ptCount val="17"/>
                <c:pt idx="0">
                  <c:v>258.40141150999852</c:v>
                </c:pt>
                <c:pt idx="1">
                  <c:v>375.98328792000075</c:v>
                </c:pt>
                <c:pt idx="2">
                  <c:v>645.94319117000032</c:v>
                </c:pt>
                <c:pt idx="3">
                  <c:v>692.46485703000008</c:v>
                </c:pt>
                <c:pt idx="4">
                  <c:v>667.55426365999756</c:v>
                </c:pt>
                <c:pt idx="5">
                  <c:v>535.06829489999973</c:v>
                </c:pt>
                <c:pt idx="6">
                  <c:v>623.31869936999647</c:v>
                </c:pt>
                <c:pt idx="7">
                  <c:v>581.09317306000412</c:v>
                </c:pt>
                <c:pt idx="8">
                  <c:v>507.22496539000508</c:v>
                </c:pt>
                <c:pt idx="9">
                  <c:v>625.97931856999958</c:v>
                </c:pt>
                <c:pt idx="10">
                  <c:v>835.77855243999875</c:v>
                </c:pt>
                <c:pt idx="11">
                  <c:v>1230.0227549199974</c:v>
                </c:pt>
                <c:pt idx="12">
                  <c:v>1435.7777597599998</c:v>
                </c:pt>
                <c:pt idx="13">
                  <c:v>1096.4066885900008</c:v>
                </c:pt>
                <c:pt idx="14">
                  <c:v>1164.2710736499998</c:v>
                </c:pt>
                <c:pt idx="15">
                  <c:v>1414.852167190003</c:v>
                </c:pt>
                <c:pt idx="16">
                  <c:v>1591.1039515600014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F7-4363-A671-DA047D95A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060032"/>
        <c:axId val="146061568"/>
      </c:lineChart>
      <c:catAx>
        <c:axId val="14606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46061568"/>
        <c:crosses val="autoZero"/>
        <c:auto val="1"/>
        <c:lblAlgn val="ctr"/>
        <c:lblOffset val="100"/>
        <c:noMultiLvlLbl val="0"/>
      </c:catAx>
      <c:valAx>
        <c:axId val="146061568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460600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809330143206045"/>
          <c:y val="0.93947991128072794"/>
          <c:w val="0.41245250650585125"/>
          <c:h val="4.799214242044316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32" workbookViewId="0"/>
  </sheetViews>
  <pageMargins left="0.7" right="0.7" top="0.75" bottom="0.75" header="0.3" footer="0.3"/>
  <pageSetup paperSize="9"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C542150-B6DA-4D73-B64F-87BEF9278DFC}">
  <sheetPr/>
  <sheetViews>
    <sheetView tabSelected="1" zoomScale="132" workbookViewId="0"/>
  </sheetViews>
  <pageMargins left="0.7" right="0.7" top="0.75" bottom="0.75" header="0.3" footer="0.3"/>
  <pageSetup paperSize="9"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5BDEC5B-B6BF-4485-82D5-30D0DD9CCC87}">
  <sheetPr/>
  <sheetViews>
    <sheetView zoomScale="132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1" workbookViewId="0" zoomToFit="1"/>
  </sheetViews>
  <pageMargins left="0.75" right="0.75" top="1" bottom="1" header="0" footer="0"/>
  <pageSetup paperSize="9"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142" workbookViewId="0"/>
  </sheetViews>
  <pageMargins left="0.75" right="0.75" top="1" bottom="1" header="0" footer="0"/>
  <pageSetup paperSize="9"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55AF402-D6C3-49ED-B4D0-493DA74FA65F}">
  <sheetPr/>
  <sheetViews>
    <sheetView zoomScale="120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A5849F-7C34-43BD-8193-342AA9EEDE19}">
  <sheetPr/>
  <sheetViews>
    <sheetView zoomScale="117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117" workbookViewId="0"/>
  </sheetViews>
  <pageMargins left="0.7" right="0.7" top="0.75" bottom="0.75" header="0.3" footer="0.3"/>
  <pageSetup paperSize="9"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zoomScale="117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8580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453B98C2-8C89-D13C-D2E6-F3B50BB6644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90ABD268-6314-2694-3FFB-C24E1049CBC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858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A76A1B1-A0A3-15F9-3CDB-6516886093A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858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3D75194-302D-8034-5D48-FDEF434B898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2262D4FF-6E4C-38A9-37D8-9A480D7FF8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2759CD51-0A58-94C7-7D22-F647BCC0F2A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0.18956</cdr:x>
      <cdr:y>0.62226</cdr:y>
    </cdr:from>
    <cdr:to>
      <cdr:x>0.35599</cdr:x>
      <cdr:y>0.6766</cdr:y>
    </cdr:to>
    <cdr:sp macro="" textlink="">
      <cdr:nvSpPr>
        <cdr:cNvPr id="2" name="CuadroTexto 5"/>
        <cdr:cNvSpPr txBox="1"/>
      </cdr:nvSpPr>
      <cdr:spPr>
        <a:xfrm xmlns:a="http://schemas.openxmlformats.org/drawingml/2006/main">
          <a:off x="1763814" y="3781568"/>
          <a:ext cx="1548563" cy="33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400" b="1">
              <a:latin typeface="Museo Sans 500" panose="02000000000000000000" pitchFamily="50" charset="0"/>
            </a:rPr>
            <a:t>Exportacións</a:t>
          </a:r>
        </a:p>
      </cdr:txBody>
    </cdr:sp>
  </cdr:relSizeAnchor>
  <cdr:relSizeAnchor xmlns:cdr="http://schemas.openxmlformats.org/drawingml/2006/chartDrawing">
    <cdr:from>
      <cdr:x>0.65842</cdr:x>
      <cdr:y>0.62469</cdr:y>
    </cdr:from>
    <cdr:to>
      <cdr:x>0.82485</cdr:x>
      <cdr:y>0.67903</cdr:y>
    </cdr:to>
    <cdr:sp macro="" textlink="">
      <cdr:nvSpPr>
        <cdr:cNvPr id="4" name="CuadroTexto 5"/>
        <cdr:cNvSpPr txBox="1"/>
      </cdr:nvSpPr>
      <cdr:spPr>
        <a:xfrm xmlns:a="http://schemas.openxmlformats.org/drawingml/2006/main">
          <a:off x="6126289" y="3796278"/>
          <a:ext cx="1548563" cy="33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400" b="1">
              <a:latin typeface="Museo Sans 500" panose="02000000000000000000" pitchFamily="50" charset="0"/>
            </a:rPr>
            <a:t>Importacións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05076" cy="5613206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FE865F69-A26C-85C0-4E95-4D9D30B29CC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16444" cy="5621092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D086A948-E368-4CB7-9F0B-82CDA66A610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AC42F3A-0491-6E2D-E1DA-99F5B4BBC72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450B1BA-698C-12FD-5363-F649725FDC7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AB875E8E-B7BA-A4AF-8B14-B0F724C1F52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workbookViewId="0"/>
  </sheetViews>
  <sheetFormatPr baseColWidth="10" defaultColWidth="11.42578125" defaultRowHeight="12.75" x14ac:dyDescent="0.2"/>
  <cols>
    <col min="1" max="16384" width="11.42578125" style="7"/>
  </cols>
  <sheetData>
    <row r="1" spans="1:7" x14ac:dyDescent="0.2">
      <c r="A1" s="14" t="s">
        <v>4</v>
      </c>
    </row>
    <row r="2" spans="1:7" x14ac:dyDescent="0.2">
      <c r="A2" s="13" t="s">
        <v>8</v>
      </c>
    </row>
    <row r="3" spans="1:7" x14ac:dyDescent="0.2">
      <c r="B3" s="7" t="s">
        <v>2</v>
      </c>
      <c r="C3" s="7" t="s">
        <v>3</v>
      </c>
      <c r="D3" s="12" t="s">
        <v>17</v>
      </c>
    </row>
    <row r="4" spans="1:7" x14ac:dyDescent="0.2">
      <c r="A4" s="7">
        <v>1988</v>
      </c>
      <c r="B4" s="9">
        <v>1249.8166913081629</v>
      </c>
      <c r="C4" s="9">
        <v>1755.820802230957</v>
      </c>
      <c r="D4" s="9">
        <v>-506.0041109227941</v>
      </c>
    </row>
    <row r="5" spans="1:7" x14ac:dyDescent="0.2">
      <c r="A5" s="7">
        <v>1989</v>
      </c>
      <c r="B5" s="9">
        <v>1468.831512266657</v>
      </c>
      <c r="C5" s="9">
        <v>2109.7267798973471</v>
      </c>
      <c r="D5" s="9">
        <v>-640.89526763069011</v>
      </c>
      <c r="E5" s="8"/>
    </row>
    <row r="6" spans="1:7" x14ac:dyDescent="0.2">
      <c r="A6" s="7">
        <v>1990</v>
      </c>
      <c r="B6" s="9">
        <v>1608.6269277463248</v>
      </c>
      <c r="C6" s="9">
        <v>2293.7326457754862</v>
      </c>
      <c r="D6" s="9">
        <v>-685.10571802916138</v>
      </c>
      <c r="E6" s="8"/>
    </row>
    <row r="7" spans="1:7" x14ac:dyDescent="0.2">
      <c r="A7" s="7">
        <v>1991</v>
      </c>
      <c r="B7" s="9">
        <v>1573.4076184294352</v>
      </c>
      <c r="C7" s="9">
        <v>2425.2340942146575</v>
      </c>
      <c r="D7" s="9">
        <v>-851.82647578522233</v>
      </c>
      <c r="E7" s="8"/>
    </row>
    <row r="8" spans="1:7" x14ac:dyDescent="0.2">
      <c r="A8" s="7">
        <v>1992</v>
      </c>
      <c r="B8" s="9">
        <v>1675.3512915750123</v>
      </c>
      <c r="C8" s="9">
        <v>2564.8672364261415</v>
      </c>
      <c r="D8" s="9">
        <v>-889.51594485112923</v>
      </c>
      <c r="E8" s="8"/>
    </row>
    <row r="9" spans="1:7" x14ac:dyDescent="0.2">
      <c r="A9" s="7">
        <v>1993</v>
      </c>
      <c r="B9" s="9">
        <v>2548.0989987138341</v>
      </c>
      <c r="C9" s="9">
        <v>3004.7359753825444</v>
      </c>
      <c r="D9" s="9">
        <v>-456.6369766687103</v>
      </c>
      <c r="E9" s="8"/>
    </row>
    <row r="10" spans="1:7" x14ac:dyDescent="0.2">
      <c r="A10" s="7">
        <v>1994</v>
      </c>
      <c r="B10" s="9">
        <v>2919.5364994650995</v>
      </c>
      <c r="C10" s="9">
        <v>3519.088144435229</v>
      </c>
      <c r="D10" s="9">
        <v>-599.55164497012947</v>
      </c>
      <c r="E10" s="8"/>
    </row>
    <row r="11" spans="1:7" x14ac:dyDescent="0.2">
      <c r="A11" s="7">
        <v>1995</v>
      </c>
      <c r="B11" s="9">
        <v>3459.8610124099964</v>
      </c>
      <c r="C11" s="9">
        <v>3935.9957529109993</v>
      </c>
      <c r="D11" s="9">
        <v>-476.13474050100285</v>
      </c>
      <c r="E11" s="8"/>
    </row>
    <row r="12" spans="1:7" x14ac:dyDescent="0.2">
      <c r="A12" s="7">
        <v>1996</v>
      </c>
      <c r="B12" s="9">
        <v>4227.5473476790012</v>
      </c>
      <c r="C12" s="9">
        <v>4621.8610815529955</v>
      </c>
      <c r="D12" s="9">
        <v>-394.31373387399435</v>
      </c>
      <c r="E12" s="8"/>
      <c r="G12" s="12"/>
    </row>
    <row r="13" spans="1:7" x14ac:dyDescent="0.2">
      <c r="A13" s="7">
        <v>1997</v>
      </c>
      <c r="B13" s="9">
        <v>4876.4934909639924</v>
      </c>
      <c r="C13" s="9">
        <v>5360.5162804539941</v>
      </c>
      <c r="D13" s="9">
        <v>-484.02278949000174</v>
      </c>
      <c r="E13" s="8"/>
    </row>
    <row r="14" spans="1:7" x14ac:dyDescent="0.2">
      <c r="A14" s="7">
        <v>1998</v>
      </c>
      <c r="B14" s="9">
        <v>5347.2700948780148</v>
      </c>
      <c r="C14" s="9">
        <v>6273.5351934740029</v>
      </c>
      <c r="D14" s="9">
        <v>-926.26509859598809</v>
      </c>
      <c r="E14" s="8"/>
    </row>
    <row r="15" spans="1:7" x14ac:dyDescent="0.2">
      <c r="A15" s="7">
        <v>1999</v>
      </c>
      <c r="B15" s="9">
        <v>6011.1323499749951</v>
      </c>
      <c r="C15" s="9">
        <v>6599.8884518429813</v>
      </c>
      <c r="D15" s="9">
        <v>-588.75610186798622</v>
      </c>
      <c r="E15" s="8"/>
    </row>
    <row r="16" spans="1:7" x14ac:dyDescent="0.2">
      <c r="A16">
        <v>2000</v>
      </c>
      <c r="B16" s="9">
        <v>8298.5798343620099</v>
      </c>
      <c r="C16" s="9">
        <v>8895.689350063014</v>
      </c>
      <c r="D16" s="9">
        <v>-597.10951570100406</v>
      </c>
      <c r="E16" s="8"/>
    </row>
    <row r="17" spans="1:5" x14ac:dyDescent="0.2">
      <c r="A17">
        <v>2001</v>
      </c>
      <c r="B17" s="9">
        <v>9266.4772047300085</v>
      </c>
      <c r="C17" s="9">
        <v>9417.9890681399847</v>
      </c>
      <c r="D17" s="9">
        <v>-151.51186340997629</v>
      </c>
      <c r="E17" s="8"/>
    </row>
    <row r="18" spans="1:5" x14ac:dyDescent="0.2">
      <c r="A18">
        <v>2002</v>
      </c>
      <c r="B18" s="9">
        <v>9738.1075077099958</v>
      </c>
      <c r="C18" s="9">
        <v>9167.0129603299974</v>
      </c>
      <c r="D18" s="9">
        <v>571.0945473799984</v>
      </c>
      <c r="E18" s="8"/>
    </row>
    <row r="19" spans="1:5" x14ac:dyDescent="0.2">
      <c r="A19">
        <v>2003</v>
      </c>
      <c r="B19" s="9">
        <v>9957.4240702600127</v>
      </c>
      <c r="C19" s="9">
        <v>10244.554387610002</v>
      </c>
      <c r="D19" s="9">
        <v>-287.13031734998913</v>
      </c>
      <c r="E19" s="8"/>
    </row>
    <row r="20" spans="1:5" x14ac:dyDescent="0.2">
      <c r="A20">
        <v>2004</v>
      </c>
      <c r="B20" s="9">
        <v>10498.731869449997</v>
      </c>
      <c r="C20" s="9">
        <v>11006.359301369965</v>
      </c>
      <c r="D20" s="9">
        <v>-507.62743191996742</v>
      </c>
      <c r="E20" s="8"/>
    </row>
    <row r="21" spans="1:5" x14ac:dyDescent="0.2">
      <c r="A21">
        <v>2005</v>
      </c>
      <c r="B21" s="9">
        <v>12125.213564510028</v>
      </c>
      <c r="C21" s="9">
        <v>13752.241604919989</v>
      </c>
      <c r="D21" s="9">
        <v>-1627.0280404099612</v>
      </c>
      <c r="E21" s="8"/>
    </row>
    <row r="22" spans="1:5" x14ac:dyDescent="0.2">
      <c r="A22">
        <v>2006</v>
      </c>
      <c r="B22" s="9">
        <v>14611.641828060001</v>
      </c>
      <c r="C22" s="9">
        <v>15639.405651599949</v>
      </c>
      <c r="D22" s="9">
        <v>-1027.7638235399481</v>
      </c>
      <c r="E22" s="8"/>
    </row>
    <row r="23" spans="1:5" x14ac:dyDescent="0.2">
      <c r="A23">
        <v>2007</v>
      </c>
      <c r="B23" s="9">
        <v>16669.172932780009</v>
      </c>
      <c r="C23" s="9">
        <v>16150.599034869911</v>
      </c>
      <c r="D23" s="9">
        <v>518.57389791009882</v>
      </c>
      <c r="E23" s="8"/>
    </row>
    <row r="24" spans="1:5" x14ac:dyDescent="0.2">
      <c r="A24">
        <v>2008</v>
      </c>
      <c r="B24" s="9">
        <v>15739.688582980018</v>
      </c>
      <c r="C24" s="9">
        <v>15496.199043170023</v>
      </c>
      <c r="D24" s="9">
        <v>243.48953980999431</v>
      </c>
      <c r="E24" s="8"/>
    </row>
    <row r="25" spans="1:5" x14ac:dyDescent="0.2">
      <c r="A25">
        <v>2009</v>
      </c>
      <c r="B25" s="9">
        <v>13957.317868679998</v>
      </c>
      <c r="C25" s="9">
        <v>13164.248790479944</v>
      </c>
      <c r="D25" s="9">
        <v>793.06907820005472</v>
      </c>
      <c r="E25" s="8"/>
    </row>
    <row r="26" spans="1:5" x14ac:dyDescent="0.2">
      <c r="A26">
        <v>2010</v>
      </c>
      <c r="B26" s="9">
        <v>14911.917907300045</v>
      </c>
      <c r="C26" s="9">
        <v>13699.696178620005</v>
      </c>
      <c r="D26" s="9">
        <v>1212.2217286800405</v>
      </c>
      <c r="E26" s="8"/>
    </row>
    <row r="27" spans="1:5" x14ac:dyDescent="0.2">
      <c r="A27">
        <v>2011</v>
      </c>
      <c r="B27" s="9">
        <v>17146.274547549907</v>
      </c>
      <c r="C27" s="9">
        <v>14332.308988850033</v>
      </c>
      <c r="D27" s="9">
        <v>2813.9655586998742</v>
      </c>
      <c r="E27" s="8"/>
    </row>
    <row r="28" spans="1:5" x14ac:dyDescent="0.2">
      <c r="A28">
        <v>2012</v>
      </c>
      <c r="B28" s="9">
        <v>16662.801515140018</v>
      </c>
      <c r="C28" s="9">
        <v>15008.875890999951</v>
      </c>
      <c r="D28" s="9">
        <v>1653.9256241400672</v>
      </c>
      <c r="E28" s="8"/>
    </row>
    <row r="29" spans="1:5" x14ac:dyDescent="0.2">
      <c r="A29">
        <v>2013</v>
      </c>
      <c r="B29" s="9">
        <v>18758.159605420002</v>
      </c>
      <c r="C29" s="9">
        <v>14639.492120290055</v>
      </c>
      <c r="D29" s="9">
        <v>4118.6674851299467</v>
      </c>
      <c r="E29" s="8"/>
    </row>
    <row r="30" spans="1:5" x14ac:dyDescent="0.2">
      <c r="A30">
        <v>2014</v>
      </c>
      <c r="B30" s="9">
        <v>17809.745802960068</v>
      </c>
      <c r="C30" s="9">
        <v>14413.31092976</v>
      </c>
      <c r="D30" s="9">
        <v>3396.4348732000672</v>
      </c>
      <c r="E30" s="8"/>
    </row>
    <row r="31" spans="1:5" x14ac:dyDescent="0.2">
      <c r="A31">
        <v>2015</v>
      </c>
      <c r="B31" s="9">
        <v>18924.031280340041</v>
      </c>
      <c r="C31" s="9">
        <v>15108.545648109961</v>
      </c>
      <c r="D31" s="9">
        <v>3815.4856322300802</v>
      </c>
      <c r="E31" s="8"/>
    </row>
    <row r="32" spans="1:5" x14ac:dyDescent="0.2">
      <c r="A32">
        <v>2016</v>
      </c>
      <c r="B32" s="9">
        <v>19981.258169550016</v>
      </c>
      <c r="C32" s="9">
        <v>15508.539333590032</v>
      </c>
      <c r="D32" s="9">
        <v>4472.7188359599841</v>
      </c>
      <c r="E32" s="8"/>
    </row>
    <row r="33" spans="1:5" x14ac:dyDescent="0.2">
      <c r="A33">
        <v>2017</v>
      </c>
      <c r="B33" s="9">
        <v>21798.36391524996</v>
      </c>
      <c r="C33" s="9">
        <v>17199.724220289972</v>
      </c>
      <c r="D33" s="9">
        <v>4598.6396949599875</v>
      </c>
      <c r="E33" s="8"/>
    </row>
    <row r="34" spans="1:5" x14ac:dyDescent="0.2">
      <c r="A34">
        <v>2018</v>
      </c>
      <c r="B34" s="9">
        <v>22195.625961179991</v>
      </c>
      <c r="C34" s="9">
        <v>19201.828014570074</v>
      </c>
      <c r="D34" s="9">
        <v>2993.7979466099168</v>
      </c>
      <c r="E34" s="8"/>
    </row>
    <row r="35" spans="1:5" x14ac:dyDescent="0.2">
      <c r="A35">
        <v>2019</v>
      </c>
      <c r="B35" s="9">
        <v>22258.137551159962</v>
      </c>
      <c r="C35" s="9">
        <v>19919.461154320015</v>
      </c>
      <c r="D35" s="9">
        <v>2338.6763968399464</v>
      </c>
      <c r="E35" s="8"/>
    </row>
    <row r="36" spans="1:5" x14ac:dyDescent="0.2">
      <c r="A36">
        <v>2020</v>
      </c>
      <c r="B36" s="9">
        <v>20953.46359205</v>
      </c>
      <c r="C36" s="9">
        <v>16771.667724680068</v>
      </c>
      <c r="D36" s="9">
        <v>4181.7958673699322</v>
      </c>
      <c r="E36" s="8"/>
    </row>
    <row r="37" spans="1:5" x14ac:dyDescent="0.2">
      <c r="A37">
        <v>2021</v>
      </c>
      <c r="B37" s="9">
        <v>24209.355673700054</v>
      </c>
      <c r="C37" s="9">
        <v>20132.955814330006</v>
      </c>
      <c r="D37" s="9">
        <v>4076.3998593700489</v>
      </c>
      <c r="E37" s="8"/>
    </row>
    <row r="38" spans="1:5" x14ac:dyDescent="0.2">
      <c r="A38">
        <v>2022</v>
      </c>
      <c r="B38" s="9">
        <v>29286.154936840052</v>
      </c>
      <c r="C38" s="9">
        <v>26871.638988509967</v>
      </c>
      <c r="D38" s="9">
        <v>2414.5159483300799</v>
      </c>
      <c r="E38" s="8"/>
    </row>
    <row r="39" spans="1:5" x14ac:dyDescent="0.2">
      <c r="A39">
        <v>2023</v>
      </c>
      <c r="B39" s="9">
        <v>30038.429638649992</v>
      </c>
      <c r="C39" s="9">
        <v>20900.060747869989</v>
      </c>
      <c r="D39" s="9">
        <v>9138.3688907800024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A7E2A-CF09-4691-A16F-B55B968F0BF4}">
  <dimension ref="B1:Z4"/>
  <sheetViews>
    <sheetView workbookViewId="0">
      <selection activeCell="C9" sqref="C9"/>
    </sheetView>
  </sheetViews>
  <sheetFormatPr baseColWidth="10" defaultColWidth="11.42578125" defaultRowHeight="12.75" x14ac:dyDescent="0.2"/>
  <sheetData>
    <row r="1" spans="2:26" x14ac:dyDescent="0.2">
      <c r="B1" s="3" t="s">
        <v>14</v>
      </c>
    </row>
    <row r="2" spans="2:26" x14ac:dyDescent="0.2">
      <c r="B2" s="4" t="s">
        <v>15</v>
      </c>
    </row>
    <row r="3" spans="2:26" x14ac:dyDescent="0.2">
      <c r="C3" s="5">
        <v>2000</v>
      </c>
      <c r="D3" s="5">
        <v>2001</v>
      </c>
      <c r="E3" s="5">
        <v>2002</v>
      </c>
      <c r="F3" s="5">
        <v>2003</v>
      </c>
      <c r="G3" s="5">
        <v>2004</v>
      </c>
      <c r="H3" s="5">
        <v>2005</v>
      </c>
      <c r="I3" s="5">
        <v>2006</v>
      </c>
      <c r="J3" s="5">
        <v>2007</v>
      </c>
      <c r="K3" s="5">
        <v>2008</v>
      </c>
      <c r="L3" s="5">
        <v>2009</v>
      </c>
      <c r="M3" s="5">
        <v>2010</v>
      </c>
      <c r="N3" s="5">
        <v>2011</v>
      </c>
      <c r="O3" s="5">
        <v>2012</v>
      </c>
      <c r="P3" s="5">
        <v>2013</v>
      </c>
      <c r="Q3" s="5">
        <v>2014</v>
      </c>
      <c r="R3" s="5">
        <v>2015</v>
      </c>
      <c r="S3" s="5">
        <v>2016</v>
      </c>
      <c r="T3" s="5">
        <v>2017</v>
      </c>
      <c r="U3" s="5">
        <v>2018</v>
      </c>
      <c r="V3" s="5">
        <v>2019</v>
      </c>
      <c r="W3" s="5">
        <v>2020</v>
      </c>
      <c r="X3" s="5">
        <v>2021</v>
      </c>
      <c r="Y3" s="5">
        <v>2022</v>
      </c>
      <c r="Z3" s="5">
        <v>2023</v>
      </c>
    </row>
    <row r="4" spans="2:26" x14ac:dyDescent="0.2">
      <c r="B4" s="1" t="s">
        <v>7</v>
      </c>
      <c r="C4" s="2">
        <v>187.77045999999999</v>
      </c>
      <c r="D4" s="2">
        <v>508.84703999999999</v>
      </c>
      <c r="E4" s="2">
        <v>1040.2908600000001</v>
      </c>
      <c r="F4" s="2">
        <v>239.22441000000001</v>
      </c>
      <c r="G4" s="2">
        <v>523.67057000000011</v>
      </c>
      <c r="H4" s="2">
        <v>791.76639</v>
      </c>
      <c r="I4" s="2">
        <v>1805.0218799999998</v>
      </c>
      <c r="J4" s="2">
        <v>1239.8005800000001</v>
      </c>
      <c r="K4" s="2">
        <v>1172.3389499999998</v>
      </c>
      <c r="L4" s="2">
        <v>669.09951000000001</v>
      </c>
      <c r="M4" s="2">
        <v>765.12663999999995</v>
      </c>
      <c r="N4" s="2">
        <v>732.91717000000006</v>
      </c>
      <c r="O4" s="2">
        <v>410.78406999999999</v>
      </c>
      <c r="P4" s="2">
        <v>706.46275999999989</v>
      </c>
      <c r="Q4" s="2">
        <v>455.55872999999997</v>
      </c>
      <c r="R4" s="2">
        <v>1262.6617300000003</v>
      </c>
      <c r="S4" s="2">
        <v>1481.5639900000003</v>
      </c>
      <c r="T4" s="2">
        <v>614.20920000000001</v>
      </c>
      <c r="U4" s="2">
        <v>1771.9433299999998</v>
      </c>
      <c r="V4" s="2">
        <v>1923.5881499999998</v>
      </c>
      <c r="W4" s="2">
        <v>1955.164</v>
      </c>
      <c r="X4" s="2">
        <v>199.88139999999999</v>
      </c>
      <c r="Y4" s="2">
        <v>2403.67184</v>
      </c>
      <c r="Z4" s="2">
        <v>1011.54961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15"/>
  <sheetViews>
    <sheetView workbookViewId="0">
      <selection activeCell="D43" sqref="D43"/>
    </sheetView>
  </sheetViews>
  <sheetFormatPr baseColWidth="10" defaultColWidth="11.42578125" defaultRowHeight="12.75" x14ac:dyDescent="0.2"/>
  <cols>
    <col min="1" max="1" width="24.5703125" style="7" customWidth="1"/>
    <col min="2" max="16384" width="11.42578125" style="7"/>
  </cols>
  <sheetData>
    <row r="1" spans="1:30" ht="18.75" x14ac:dyDescent="0.2">
      <c r="A1" s="17" t="s">
        <v>9</v>
      </c>
    </row>
    <row r="2" spans="1:30" ht="18.75" x14ac:dyDescent="0.2">
      <c r="A2" s="17" t="s">
        <v>24</v>
      </c>
    </row>
    <row r="3" spans="1:30" ht="18.75" x14ac:dyDescent="0.3">
      <c r="A3" s="16" t="s">
        <v>23</v>
      </c>
    </row>
    <row r="4" spans="1:30" x14ac:dyDescent="0.2">
      <c r="B4" s="7">
        <v>1995</v>
      </c>
      <c r="C4" s="7">
        <v>1996</v>
      </c>
      <c r="D4" s="7">
        <v>1997</v>
      </c>
      <c r="E4" s="7">
        <v>1998</v>
      </c>
      <c r="F4" s="7">
        <v>1999</v>
      </c>
      <c r="G4" s="7">
        <v>2000</v>
      </c>
      <c r="H4" s="7">
        <v>2001</v>
      </c>
      <c r="I4" s="7">
        <v>2002</v>
      </c>
      <c r="J4" s="7">
        <v>2003</v>
      </c>
      <c r="K4" s="7">
        <v>2004</v>
      </c>
      <c r="L4" s="7">
        <v>2005</v>
      </c>
      <c r="M4" s="7">
        <v>2006</v>
      </c>
      <c r="N4" s="7">
        <v>2007</v>
      </c>
      <c r="O4" s="7">
        <v>2008</v>
      </c>
      <c r="P4" s="7">
        <v>2009</v>
      </c>
      <c r="Q4" s="7">
        <v>2010</v>
      </c>
      <c r="R4" s="7">
        <v>2011</v>
      </c>
      <c r="S4" s="7">
        <v>2012</v>
      </c>
      <c r="T4" s="7">
        <v>2013</v>
      </c>
      <c r="U4" s="7">
        <v>2014</v>
      </c>
      <c r="V4" s="7">
        <v>2015</v>
      </c>
      <c r="W4" s="7">
        <v>2016</v>
      </c>
      <c r="X4" s="7">
        <v>2017</v>
      </c>
      <c r="Y4" s="7">
        <v>2018</v>
      </c>
      <c r="Z4" s="7">
        <v>2019</v>
      </c>
      <c r="AA4" s="7">
        <v>2020</v>
      </c>
      <c r="AB4" s="7">
        <v>2021</v>
      </c>
      <c r="AC4" s="7">
        <v>2022</v>
      </c>
      <c r="AD4" s="7">
        <v>2023</v>
      </c>
    </row>
    <row r="5" spans="1:30" x14ac:dyDescent="0.2">
      <c r="A5" s="7" t="s">
        <v>22</v>
      </c>
      <c r="B5" s="7">
        <v>100</v>
      </c>
      <c r="C5" s="15">
        <v>122.18835763966906</v>
      </c>
      <c r="D5" s="15">
        <v>140.94477996291616</v>
      </c>
      <c r="E5" s="15">
        <v>154.55158677467585</v>
      </c>
      <c r="F5" s="15">
        <v>173.7391279133461</v>
      </c>
      <c r="G5" s="15">
        <v>239.85298266595785</v>
      </c>
      <c r="H5" s="15">
        <v>267.82801885661132</v>
      </c>
      <c r="I5" s="15">
        <v>281.4595000429473</v>
      </c>
      <c r="J5" s="15">
        <v>287.79838365021703</v>
      </c>
      <c r="K5" s="15">
        <v>303.44374620230809</v>
      </c>
      <c r="L5" s="15">
        <v>350.45377606264248</v>
      </c>
      <c r="M5" s="15">
        <v>422.31875140793977</v>
      </c>
      <c r="N5" s="15">
        <v>481.78735715077056</v>
      </c>
      <c r="O5" s="15">
        <v>454.92256846515522</v>
      </c>
      <c r="P5" s="15">
        <v>403.40689463008124</v>
      </c>
      <c r="Q5" s="15">
        <v>430.99759943573571</v>
      </c>
      <c r="R5" s="15">
        <v>495.5769750879868</v>
      </c>
      <c r="S5" s="15">
        <v>481.60320473490447</v>
      </c>
      <c r="T5" s="15">
        <v>542.16511987439253</v>
      </c>
      <c r="U5" s="15">
        <v>514.75321520370812</v>
      </c>
      <c r="V5" s="15">
        <v>546.95929149935239</v>
      </c>
      <c r="W5" s="15">
        <v>577.51620940495332</v>
      </c>
      <c r="X5" s="15">
        <v>630.03582620985924</v>
      </c>
      <c r="Y5" s="15">
        <v>641.51784946180385</v>
      </c>
      <c r="Z5" s="15">
        <v>643.32461539129565</v>
      </c>
      <c r="AA5" s="15">
        <v>605.61576077458324</v>
      </c>
      <c r="AB5" s="15">
        <v>699.72046815940791</v>
      </c>
      <c r="AC5" s="15">
        <v>846.4546648491098</v>
      </c>
      <c r="AD5" s="15">
        <v>868.1975816631566</v>
      </c>
    </row>
    <row r="6" spans="1:30" x14ac:dyDescent="0.2">
      <c r="A6" s="7" t="s">
        <v>21</v>
      </c>
      <c r="B6" s="7">
        <v>100</v>
      </c>
      <c r="C6" s="15">
        <v>117.42545906292558</v>
      </c>
      <c r="D6" s="15">
        <v>136.1921256263918</v>
      </c>
      <c r="E6" s="15">
        <v>159.38876938152683</v>
      </c>
      <c r="F6" s="15">
        <v>167.68027371375615</v>
      </c>
      <c r="G6" s="15">
        <v>226.00861150533254</v>
      </c>
      <c r="H6" s="15">
        <v>239.27843573445435</v>
      </c>
      <c r="I6" s="15">
        <v>232.90200335074593</v>
      </c>
      <c r="J6" s="15">
        <v>260.27859354353461</v>
      </c>
      <c r="K6" s="15">
        <v>279.63341406631054</v>
      </c>
      <c r="L6" s="15">
        <v>349.39675925079712</v>
      </c>
      <c r="M6" s="15">
        <v>397.34305200998614</v>
      </c>
      <c r="N6" s="15">
        <v>410.33070279421065</v>
      </c>
      <c r="O6" s="15">
        <v>393.70466880481865</v>
      </c>
      <c r="P6" s="15">
        <v>334.4579013009336</v>
      </c>
      <c r="Q6" s="15">
        <v>348.06176222339451</v>
      </c>
      <c r="R6" s="15">
        <v>364.13425950091596</v>
      </c>
      <c r="S6" s="15">
        <v>381.32347779846197</v>
      </c>
      <c r="T6" s="15">
        <v>371.93871739985923</v>
      </c>
      <c r="U6" s="15">
        <v>366.1922378625589</v>
      </c>
      <c r="V6" s="15">
        <v>383.85574062004378</v>
      </c>
      <c r="W6" s="15">
        <v>394.01819278183996</v>
      </c>
      <c r="X6" s="15">
        <v>436.98533484364918</v>
      </c>
      <c r="Y6" s="15">
        <v>487.85184791850014</v>
      </c>
      <c r="Z6" s="15">
        <v>506.08441687438005</v>
      </c>
      <c r="AA6" s="15">
        <v>426.10990401287944</v>
      </c>
      <c r="AB6" s="15">
        <v>511.50857567465573</v>
      </c>
      <c r="AC6" s="15">
        <v>682.71514187067237</v>
      </c>
      <c r="AD6" s="15">
        <v>530.99805131681455</v>
      </c>
    </row>
    <row r="7" spans="1:30" x14ac:dyDescent="0.2">
      <c r="A7" s="7" t="s">
        <v>20</v>
      </c>
      <c r="B7" s="7">
        <v>100</v>
      </c>
      <c r="C7" s="15">
        <v>111.79191978527116</v>
      </c>
      <c r="D7" s="15">
        <v>133.52832503838593</v>
      </c>
      <c r="E7" s="15">
        <v>142.71912870317377</v>
      </c>
      <c r="F7" s="15">
        <v>149.77889609597926</v>
      </c>
      <c r="G7" s="15">
        <v>177.49201240708231</v>
      </c>
      <c r="H7" s="15">
        <v>185.48729543922232</v>
      </c>
      <c r="I7" s="15">
        <v>190.48522915894327</v>
      </c>
      <c r="J7" s="15">
        <v>197.41949965938193</v>
      </c>
      <c r="K7" s="15">
        <v>210.00583118435893</v>
      </c>
      <c r="L7" s="15">
        <v>221.55493941759349</v>
      </c>
      <c r="M7" s="15">
        <v>243.61526706937062</v>
      </c>
      <c r="N7" s="15">
        <v>264.46165032011066</v>
      </c>
      <c r="O7" s="15">
        <v>270.47151455393669</v>
      </c>
      <c r="P7" s="15">
        <v>228.5370175163128</v>
      </c>
      <c r="Q7" s="15">
        <v>266.97279599981744</v>
      </c>
      <c r="R7" s="15">
        <v>307.63803483943036</v>
      </c>
      <c r="S7" s="15">
        <v>323.19532373352752</v>
      </c>
      <c r="T7" s="15">
        <v>337.05920102677203</v>
      </c>
      <c r="U7" s="15">
        <v>343.87396734026885</v>
      </c>
      <c r="V7" s="15">
        <v>357.04191230719942</v>
      </c>
      <c r="W7" s="15">
        <v>366.4740962597013</v>
      </c>
      <c r="X7" s="15">
        <v>394.70294467982387</v>
      </c>
      <c r="Y7" s="15">
        <v>407.73517256178462</v>
      </c>
      <c r="Z7" s="15">
        <v>415.78561294076917</v>
      </c>
      <c r="AA7" s="15">
        <v>376.81522468863841</v>
      </c>
      <c r="AB7" s="15">
        <v>450.0408745426742</v>
      </c>
      <c r="AC7" s="15">
        <v>554.01196617914331</v>
      </c>
      <c r="AD7" s="15">
        <v>548.42263734411506</v>
      </c>
    </row>
    <row r="8" spans="1:30" x14ac:dyDescent="0.2">
      <c r="A8" s="7" t="s">
        <v>19</v>
      </c>
      <c r="B8" s="7">
        <v>100</v>
      </c>
      <c r="C8" s="15">
        <v>108.07550432321911</v>
      </c>
      <c r="D8" s="15">
        <v>125.6206144751515</v>
      </c>
      <c r="E8" s="15">
        <v>140.98332298336072</v>
      </c>
      <c r="F8" s="15">
        <v>159.61674962318017</v>
      </c>
      <c r="G8" s="15">
        <v>194.47283611785255</v>
      </c>
      <c r="H8" s="15">
        <v>198.76698007356373</v>
      </c>
      <c r="I8" s="15">
        <v>201.12834648345762</v>
      </c>
      <c r="J8" s="15">
        <v>212.42689027452064</v>
      </c>
      <c r="K8" s="15">
        <v>239.16135408636077</v>
      </c>
      <c r="L8" s="15">
        <v>267.32650729535186</v>
      </c>
      <c r="M8" s="15">
        <v>301.4462446446604</v>
      </c>
      <c r="N8" s="15">
        <v>327.09523949995298</v>
      </c>
      <c r="O8" s="15">
        <v>325.2011546887789</v>
      </c>
      <c r="P8" s="15">
        <v>236.52827108659943</v>
      </c>
      <c r="Q8" s="15">
        <v>275.47568900731801</v>
      </c>
      <c r="R8" s="15">
        <v>301.96671651595653</v>
      </c>
      <c r="S8" s="15">
        <v>296.00507714993182</v>
      </c>
      <c r="T8" s="15">
        <v>289.58011956503611</v>
      </c>
      <c r="U8" s="15">
        <v>304.73903975723783</v>
      </c>
      <c r="V8" s="15">
        <v>315.31452765741636</v>
      </c>
      <c r="W8" s="15">
        <v>314.17417351754688</v>
      </c>
      <c r="X8" s="15">
        <v>347.05436971347353</v>
      </c>
      <c r="Y8" s="15">
        <v>366.81075810961852</v>
      </c>
      <c r="Z8" s="15">
        <v>370.01191577540868</v>
      </c>
      <c r="AA8" s="15">
        <v>317.78499091617783</v>
      </c>
      <c r="AB8" s="15">
        <v>397.37695250463253</v>
      </c>
      <c r="AC8" s="15">
        <v>526.95719531651844</v>
      </c>
      <c r="AD8" s="15">
        <v>486.84593831890641</v>
      </c>
    </row>
    <row r="11" spans="1:30" x14ac:dyDescent="0.2">
      <c r="A11" s="7" t="s">
        <v>18</v>
      </c>
    </row>
    <row r="12" spans="1:30" x14ac:dyDescent="0.2">
      <c r="AA12" s="15"/>
      <c r="AB12" s="15"/>
      <c r="AC12" s="15"/>
    </row>
    <row r="13" spans="1:30" x14ac:dyDescent="0.2">
      <c r="AA13" s="15"/>
      <c r="AB13" s="15"/>
      <c r="AC13" s="15"/>
    </row>
    <row r="14" spans="1:30" x14ac:dyDescent="0.2">
      <c r="AA14" s="15"/>
      <c r="AB14" s="15"/>
      <c r="AC14" s="15"/>
    </row>
    <row r="15" spans="1:30" x14ac:dyDescent="0.2">
      <c r="AA15" s="15"/>
      <c r="AB15" s="15"/>
      <c r="AC15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4"/>
  <sheetViews>
    <sheetView topLeftCell="A3" workbookViewId="0">
      <selection activeCell="A7" sqref="A7"/>
    </sheetView>
  </sheetViews>
  <sheetFormatPr baseColWidth="10" defaultColWidth="11.42578125" defaultRowHeight="12.75" x14ac:dyDescent="0.2"/>
  <cols>
    <col min="1" max="1" width="37.42578125" style="7" customWidth="1"/>
    <col min="2" max="5" width="11.42578125" style="7"/>
    <col min="6" max="6" width="1.85546875" style="7" customWidth="1"/>
    <col min="7" max="16384" width="11.42578125" style="7"/>
  </cols>
  <sheetData>
    <row r="1" spans="1:10" x14ac:dyDescent="0.2">
      <c r="A1" s="7" t="s">
        <v>32</v>
      </c>
    </row>
    <row r="2" spans="1:10" ht="15.75" x14ac:dyDescent="0.2">
      <c r="A2" s="18" t="s">
        <v>31</v>
      </c>
    </row>
    <row r="4" spans="1:10" x14ac:dyDescent="0.2">
      <c r="C4" s="21" t="s">
        <v>2</v>
      </c>
      <c r="H4" s="21" t="s">
        <v>3</v>
      </c>
    </row>
    <row r="5" spans="1:10" x14ac:dyDescent="0.2">
      <c r="B5" s="7">
        <v>2020</v>
      </c>
      <c r="C5" s="7">
        <v>2021</v>
      </c>
      <c r="D5" s="7">
        <v>2022</v>
      </c>
      <c r="E5" s="7">
        <v>2023</v>
      </c>
      <c r="G5" s="7">
        <v>2020</v>
      </c>
      <c r="H5" s="7">
        <v>2021</v>
      </c>
      <c r="I5" s="7">
        <v>2022</v>
      </c>
      <c r="J5" s="7">
        <v>2023</v>
      </c>
    </row>
    <row r="6" spans="1:10" ht="25.5" x14ac:dyDescent="0.2">
      <c r="A6" s="29" t="s">
        <v>45</v>
      </c>
      <c r="B6" s="19">
        <v>7086.9921842400026</v>
      </c>
      <c r="C6" s="19">
        <v>7617.5147419800005</v>
      </c>
      <c r="D6" s="19">
        <v>6970.1019379099889</v>
      </c>
      <c r="E6" s="19">
        <v>8589.5880408400026</v>
      </c>
      <c r="F6" s="19"/>
      <c r="G6" s="19">
        <v>5083.6705911300041</v>
      </c>
      <c r="H6" s="19">
        <v>5497.4766959299868</v>
      </c>
      <c r="I6" s="19">
        <v>5172.3928928200048</v>
      </c>
      <c r="J6" s="19">
        <v>2309.6628383400007</v>
      </c>
    </row>
    <row r="7" spans="1:10" x14ac:dyDescent="0.2">
      <c r="A7" s="7" t="s">
        <v>30</v>
      </c>
      <c r="B7" s="19">
        <v>4377.1516571000002</v>
      </c>
      <c r="C7" s="19">
        <v>5090.1808562400065</v>
      </c>
      <c r="D7" s="19">
        <v>6906.8435607200026</v>
      </c>
      <c r="E7" s="19">
        <v>6867.2674797300006</v>
      </c>
      <c r="F7" s="19"/>
      <c r="G7" s="19">
        <v>1706.7954332399986</v>
      </c>
      <c r="H7" s="19">
        <v>1940.7132888199985</v>
      </c>
      <c r="I7" s="19">
        <v>3380.8763978000034</v>
      </c>
      <c r="J7" s="19">
        <v>2983.7796140000032</v>
      </c>
    </row>
    <row r="8" spans="1:10" ht="25.5" x14ac:dyDescent="0.2">
      <c r="A8" s="29" t="s">
        <v>29</v>
      </c>
      <c r="B8" s="19">
        <v>1750.8330683499998</v>
      </c>
      <c r="C8" s="19">
        <v>2104.5823796100008</v>
      </c>
      <c r="D8" s="19">
        <v>2443.2634318499995</v>
      </c>
      <c r="E8" s="19">
        <v>2495.0901029099996</v>
      </c>
      <c r="F8" s="19"/>
      <c r="G8" s="19">
        <v>2062.7285333999966</v>
      </c>
      <c r="H8" s="19">
        <v>2401.2763486899985</v>
      </c>
      <c r="I8" s="19">
        <v>2895.8476161699987</v>
      </c>
      <c r="J8" s="19">
        <v>2669.4211207700023</v>
      </c>
    </row>
    <row r="9" spans="1:10" ht="25.5" x14ac:dyDescent="0.2">
      <c r="A9" s="29" t="s">
        <v>44</v>
      </c>
      <c r="B9" s="19">
        <v>904.84102954999958</v>
      </c>
      <c r="C9" s="19">
        <v>1053.7729170800003</v>
      </c>
      <c r="D9" s="19">
        <v>2558.0507205100002</v>
      </c>
      <c r="E9" s="19">
        <v>1789.7791500199996</v>
      </c>
      <c r="F9" s="19"/>
      <c r="G9" s="19">
        <v>1624.90129946</v>
      </c>
      <c r="H9" s="19">
        <v>2839.81481214</v>
      </c>
      <c r="I9" s="19">
        <v>5695.456217230002</v>
      </c>
      <c r="J9" s="19">
        <v>3471.0663383999995</v>
      </c>
    </row>
    <row r="10" spans="1:10" ht="25.5" x14ac:dyDescent="0.2">
      <c r="A10" s="29" t="s">
        <v>28</v>
      </c>
      <c r="B10" s="19">
        <v>1221.5126086399998</v>
      </c>
      <c r="C10" s="19">
        <v>1864.8550446099998</v>
      </c>
      <c r="D10" s="19">
        <v>2195.2978716799989</v>
      </c>
      <c r="E10" s="19">
        <v>1883.7282234300005</v>
      </c>
      <c r="F10" s="19"/>
      <c r="G10" s="19">
        <v>1544.9603662100001</v>
      </c>
      <c r="H10" s="19">
        <v>1958.2459830100008</v>
      </c>
      <c r="I10" s="19">
        <v>2399.7198165900008</v>
      </c>
      <c r="J10" s="19">
        <v>2039.7110580599999</v>
      </c>
    </row>
    <row r="11" spans="1:10" x14ac:dyDescent="0.2">
      <c r="A11" s="7" t="s">
        <v>27</v>
      </c>
      <c r="B11" s="19">
        <v>996.86122284999897</v>
      </c>
      <c r="C11" s="19">
        <v>1082.0319272900008</v>
      </c>
      <c r="D11" s="19">
        <v>1432.5195574600007</v>
      </c>
      <c r="E11" s="19">
        <v>1695.8242898599999</v>
      </c>
      <c r="F11" s="19"/>
      <c r="G11" s="19">
        <v>1443.3571711400023</v>
      </c>
      <c r="H11" s="19">
        <v>1681.0758134199982</v>
      </c>
      <c r="I11" s="19">
        <v>2124.4619038599972</v>
      </c>
      <c r="J11" s="19">
        <v>2681.181499790001</v>
      </c>
    </row>
    <row r="12" spans="1:10" x14ac:dyDescent="0.2">
      <c r="A12" s="7" t="s">
        <v>26</v>
      </c>
      <c r="B12" s="19">
        <v>1096.3468745999999</v>
      </c>
      <c r="C12" s="19">
        <v>1089.4622535200008</v>
      </c>
      <c r="D12" s="19">
        <v>1242.5516309199995</v>
      </c>
      <c r="E12" s="19">
        <v>1395.2936792200001</v>
      </c>
      <c r="F12" s="19"/>
      <c r="G12" s="19">
        <v>851.99856195000007</v>
      </c>
      <c r="H12" s="19">
        <v>938.30948232000026</v>
      </c>
      <c r="I12" s="19">
        <v>1343.9172945199996</v>
      </c>
      <c r="J12" s="19">
        <v>1288.0658088199998</v>
      </c>
    </row>
    <row r="13" spans="1:10" x14ac:dyDescent="0.2">
      <c r="A13" s="7" t="s">
        <v>25</v>
      </c>
      <c r="B13" s="19">
        <v>757.17605010999989</v>
      </c>
      <c r="C13" s="19">
        <v>908.17904488000022</v>
      </c>
      <c r="D13" s="19">
        <v>1338.2555815100002</v>
      </c>
      <c r="E13" s="19">
        <v>1207.3076252700002</v>
      </c>
      <c r="F13" s="19"/>
      <c r="G13" s="19">
        <v>837.62739224000006</v>
      </c>
      <c r="H13" s="19">
        <v>572.31015535000006</v>
      </c>
      <c r="I13" s="19">
        <v>757.17605011000001</v>
      </c>
      <c r="J13" s="19">
        <v>488.0280625700002</v>
      </c>
    </row>
    <row r="14" spans="1:10" x14ac:dyDescent="0.2">
      <c r="A14" s="7" t="s">
        <v>43</v>
      </c>
      <c r="B14" s="19">
        <v>2761.7488966099954</v>
      </c>
      <c r="C14" s="19">
        <v>3398.7765084900493</v>
      </c>
      <c r="D14" s="19">
        <v>4199.2706442800627</v>
      </c>
      <c r="E14" s="19">
        <v>4114.5510473699869</v>
      </c>
      <c r="F14" s="19"/>
      <c r="G14" s="19">
        <v>2030.9517966300045</v>
      </c>
      <c r="H14" s="19">
        <v>1965.2277055800623</v>
      </c>
      <c r="I14" s="19">
        <v>2331.5795077700095</v>
      </c>
      <c r="J14" s="19">
        <v>3175.7464113998831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34"/>
  <sheetViews>
    <sheetView topLeftCell="A3" workbookViewId="0">
      <selection activeCell="H34" sqref="H34"/>
    </sheetView>
  </sheetViews>
  <sheetFormatPr baseColWidth="10" defaultColWidth="11.42578125" defaultRowHeight="12.75" x14ac:dyDescent="0.2"/>
  <cols>
    <col min="1" max="16384" width="11.42578125" style="7"/>
  </cols>
  <sheetData>
    <row r="1" spans="1:3" x14ac:dyDescent="0.2">
      <c r="A1" s="7" t="s">
        <v>5</v>
      </c>
    </row>
    <row r="2" spans="1:3" x14ac:dyDescent="0.2">
      <c r="A2" s="21" t="s">
        <v>0</v>
      </c>
    </row>
    <row r="3" spans="1:3" x14ac:dyDescent="0.2">
      <c r="A3" s="7" t="s">
        <v>1</v>
      </c>
    </row>
    <row r="5" spans="1:3" x14ac:dyDescent="0.2">
      <c r="B5" s="20"/>
      <c r="C5" s="20" t="s">
        <v>16</v>
      </c>
    </row>
    <row r="6" spans="1:3" x14ac:dyDescent="0.2">
      <c r="B6" s="7">
        <v>1995</v>
      </c>
      <c r="C6" s="15">
        <v>0.60289087488277149</v>
      </c>
    </row>
    <row r="7" spans="1:3" x14ac:dyDescent="0.2">
      <c r="B7" s="7">
        <f t="shared" ref="B7:B22" si="0">+B6+1</f>
        <v>1996</v>
      </c>
      <c r="C7" s="15">
        <v>0.61665846405611124</v>
      </c>
    </row>
    <row r="8" spans="1:3" x14ac:dyDescent="0.2">
      <c r="B8" s="7">
        <f t="shared" si="0"/>
        <v>1997</v>
      </c>
      <c r="C8" s="15">
        <v>0.62667356459153345</v>
      </c>
    </row>
    <row r="9" spans="1:3" x14ac:dyDescent="0.2">
      <c r="B9" s="7">
        <f t="shared" si="0"/>
        <v>1998</v>
      </c>
      <c r="C9" s="15">
        <v>0.66293553865834554</v>
      </c>
    </row>
    <row r="10" spans="1:3" x14ac:dyDescent="0.2">
      <c r="B10" s="7">
        <f t="shared" si="0"/>
        <v>1999</v>
      </c>
      <c r="C10" s="15">
        <v>0.68283155414306695</v>
      </c>
    </row>
    <row r="11" spans="1:3" x14ac:dyDescent="0.2">
      <c r="B11" s="7">
        <f t="shared" si="0"/>
        <v>2000</v>
      </c>
      <c r="C11" s="15">
        <v>0.69349417747000142</v>
      </c>
    </row>
    <row r="12" spans="1:3" x14ac:dyDescent="0.2">
      <c r="B12" s="7">
        <f t="shared" si="0"/>
        <v>2001</v>
      </c>
      <c r="C12" s="15">
        <v>0.66581423855016908</v>
      </c>
    </row>
    <row r="13" spans="1:3" x14ac:dyDescent="0.2">
      <c r="B13" s="7">
        <f t="shared" si="0"/>
        <v>2002</v>
      </c>
      <c r="C13" s="15">
        <v>0.63092269767570575</v>
      </c>
    </row>
    <row r="14" spans="1:3" x14ac:dyDescent="0.2">
      <c r="B14" s="7">
        <f t="shared" si="0"/>
        <v>2003</v>
      </c>
      <c r="C14" s="15">
        <v>0.64583352885769596</v>
      </c>
    </row>
    <row r="15" spans="1:3" x14ac:dyDescent="0.2">
      <c r="B15" s="7">
        <f t="shared" si="0"/>
        <v>2004</v>
      </c>
      <c r="C15" s="15">
        <v>0.64711835463241119</v>
      </c>
    </row>
    <row r="16" spans="1:3" x14ac:dyDescent="0.2">
      <c r="B16" s="7">
        <f t="shared" si="0"/>
        <v>2005</v>
      </c>
      <c r="C16" s="15">
        <v>0.70441676153495303</v>
      </c>
    </row>
    <row r="17" spans="2:3" x14ac:dyDescent="0.2">
      <c r="B17" s="7">
        <f t="shared" si="0"/>
        <v>2006</v>
      </c>
      <c r="C17" s="15">
        <v>0.67151942052972846</v>
      </c>
    </row>
    <row r="18" spans="2:3" ht="12.75" customHeight="1" x14ac:dyDescent="0.2">
      <c r="B18" s="7">
        <f t="shared" si="0"/>
        <v>2007</v>
      </c>
      <c r="C18" s="15">
        <v>0.62779103910085166</v>
      </c>
    </row>
    <row r="19" spans="2:3" x14ac:dyDescent="0.2">
      <c r="B19" s="7">
        <f t="shared" si="0"/>
        <v>2008</v>
      </c>
      <c r="C19" s="15">
        <v>0.6171780174728575</v>
      </c>
    </row>
    <row r="20" spans="2:3" x14ac:dyDescent="0.2">
      <c r="B20" s="7">
        <f t="shared" si="0"/>
        <v>2009</v>
      </c>
      <c r="C20" s="15">
        <v>0.643963540001525</v>
      </c>
    </row>
    <row r="21" spans="2:3" x14ac:dyDescent="0.2">
      <c r="B21" s="7">
        <f t="shared" si="0"/>
        <v>2010</v>
      </c>
      <c r="C21" s="15">
        <v>0.63412747152312932</v>
      </c>
    </row>
    <row r="22" spans="2:3" x14ac:dyDescent="0.2">
      <c r="B22" s="7">
        <f t="shared" si="0"/>
        <v>2011</v>
      </c>
      <c r="C22" s="15">
        <v>0.57710429668899821</v>
      </c>
    </row>
    <row r="23" spans="2:3" x14ac:dyDescent="0.2">
      <c r="B23" s="7">
        <v>2012</v>
      </c>
      <c r="C23" s="15">
        <v>0.62247578896399103</v>
      </c>
    </row>
    <row r="24" spans="2:3" x14ac:dyDescent="0.2">
      <c r="B24" s="7">
        <v>2013</v>
      </c>
      <c r="C24" s="15">
        <v>0.61719495761709253</v>
      </c>
    </row>
    <row r="25" spans="2:3" x14ac:dyDescent="0.2">
      <c r="B25" s="7">
        <v>2014</v>
      </c>
      <c r="C25" s="19">
        <v>0.6657053055958827</v>
      </c>
    </row>
    <row r="26" spans="2:3" x14ac:dyDescent="0.2">
      <c r="B26" s="7">
        <v>2015</v>
      </c>
      <c r="C26" s="15">
        <v>0.70770881666987995</v>
      </c>
    </row>
    <row r="27" spans="2:3" x14ac:dyDescent="0.2">
      <c r="B27" s="7">
        <v>2016</v>
      </c>
      <c r="C27" s="15">
        <v>0.71027506389208728</v>
      </c>
    </row>
    <row r="28" spans="2:3" x14ac:dyDescent="0.2">
      <c r="B28" s="7">
        <v>2017</v>
      </c>
      <c r="C28" s="15">
        <v>0.71718101515472454</v>
      </c>
    </row>
    <row r="29" spans="2:3" x14ac:dyDescent="0.2">
      <c r="B29" s="7">
        <v>2018</v>
      </c>
      <c r="C29" s="15">
        <v>0.7192434932438514</v>
      </c>
    </row>
    <row r="30" spans="2:3" x14ac:dyDescent="0.2">
      <c r="B30" s="7">
        <v>2019</v>
      </c>
      <c r="C30" s="15">
        <v>0.72036034357113299</v>
      </c>
    </row>
    <row r="31" spans="2:3" x14ac:dyDescent="0.2">
      <c r="B31" s="7">
        <v>2020</v>
      </c>
      <c r="C31" s="15">
        <v>0.70856538840470551</v>
      </c>
    </row>
    <row r="32" spans="2:3" x14ac:dyDescent="0.2">
      <c r="B32" s="7">
        <v>2021</v>
      </c>
      <c r="C32" s="15">
        <v>0.69</v>
      </c>
    </row>
    <row r="33" spans="2:3" x14ac:dyDescent="0.2">
      <c r="B33" s="7">
        <v>2022</v>
      </c>
      <c r="C33" s="15">
        <v>0.71</v>
      </c>
    </row>
    <row r="34" spans="2:3" x14ac:dyDescent="0.2">
      <c r="B34" s="7">
        <v>2023</v>
      </c>
      <c r="C34" s="15">
        <v>0.6</v>
      </c>
    </row>
  </sheetData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4"/>
  <sheetViews>
    <sheetView workbookViewId="0">
      <selection activeCell="E32" sqref="E32"/>
    </sheetView>
  </sheetViews>
  <sheetFormatPr baseColWidth="10" defaultColWidth="11.42578125" defaultRowHeight="12.75" x14ac:dyDescent="0.2"/>
  <cols>
    <col min="1" max="1" width="11.42578125" style="7" customWidth="1"/>
    <col min="2" max="2" width="12.7109375" style="7" customWidth="1"/>
    <col min="3" max="3" width="13.42578125" style="7" customWidth="1"/>
    <col min="4" max="4" width="12.7109375" style="7" customWidth="1"/>
    <col min="5" max="16384" width="11.42578125" style="7"/>
  </cols>
  <sheetData>
    <row r="1" spans="1:13" x14ac:dyDescent="0.2">
      <c r="A1" s="7" t="s">
        <v>34</v>
      </c>
    </row>
    <row r="2" spans="1:13" x14ac:dyDescent="0.2">
      <c r="A2" s="21" t="s">
        <v>38</v>
      </c>
    </row>
    <row r="3" spans="1:13" x14ac:dyDescent="0.2">
      <c r="A3" s="7" t="s">
        <v>33</v>
      </c>
    </row>
    <row r="4" spans="1:13" x14ac:dyDescent="0.2">
      <c r="J4" s="25"/>
    </row>
    <row r="5" spans="1:13" x14ac:dyDescent="0.2">
      <c r="B5" s="12"/>
      <c r="C5" s="12" t="s">
        <v>3</v>
      </c>
      <c r="D5" s="12" t="s">
        <v>2</v>
      </c>
      <c r="G5" s="12"/>
      <c r="I5" s="12"/>
      <c r="K5" s="12"/>
      <c r="M5" s="12"/>
    </row>
    <row r="6" spans="1:13" x14ac:dyDescent="0.2">
      <c r="B6" s="12">
        <v>1995</v>
      </c>
      <c r="C6" s="24">
        <v>0.11024909688220985</v>
      </c>
      <c r="D6" s="24">
        <v>0.16164345646328634</v>
      </c>
      <c r="H6" s="23"/>
      <c r="I6" s="23"/>
      <c r="J6" s="15"/>
      <c r="K6" s="15"/>
    </row>
    <row r="7" spans="1:13" x14ac:dyDescent="0.2">
      <c r="B7" s="12">
        <f t="shared" ref="B7:B22" si="0">+B6+1</f>
        <v>1996</v>
      </c>
      <c r="C7" s="24">
        <v>0.11783124930518446</v>
      </c>
      <c r="D7" s="24">
        <v>0.16280505419597388</v>
      </c>
      <c r="H7" s="23"/>
      <c r="I7" s="23"/>
      <c r="J7" s="15"/>
      <c r="K7" s="15"/>
    </row>
    <row r="8" spans="1:13" x14ac:dyDescent="0.2">
      <c r="B8" s="12">
        <f t="shared" si="0"/>
        <v>1997</v>
      </c>
      <c r="C8" s="24">
        <v>0.11722373933312284</v>
      </c>
      <c r="D8" s="24">
        <v>0.13919206732685449</v>
      </c>
      <c r="H8" s="23"/>
      <c r="I8" s="23"/>
      <c r="J8" s="15"/>
      <c r="K8" s="15"/>
    </row>
    <row r="9" spans="1:13" x14ac:dyDescent="0.2">
      <c r="B9" s="12">
        <f t="shared" si="0"/>
        <v>1998</v>
      </c>
      <c r="C9" s="24">
        <v>0.12676556072110293</v>
      </c>
      <c r="D9" s="24">
        <v>0.16624462052611308</v>
      </c>
      <c r="H9" s="23"/>
      <c r="I9" s="23"/>
      <c r="J9" s="15"/>
      <c r="K9" s="15"/>
    </row>
    <row r="10" spans="1:13" x14ac:dyDescent="0.2">
      <c r="B10" s="12">
        <f t="shared" si="0"/>
        <v>1999</v>
      </c>
      <c r="C10" s="24">
        <v>0.13449677842012486</v>
      </c>
      <c r="D10" s="24">
        <v>0.16591417350393975</v>
      </c>
      <c r="H10" s="23"/>
      <c r="I10" s="23"/>
      <c r="J10" s="15"/>
      <c r="K10" s="15"/>
    </row>
    <row r="11" spans="1:13" x14ac:dyDescent="0.2">
      <c r="B11" s="12">
        <f t="shared" si="0"/>
        <v>2000</v>
      </c>
      <c r="C11" s="24">
        <v>0.15138114940287006</v>
      </c>
      <c r="D11" s="24">
        <v>0.21867865907131823</v>
      </c>
      <c r="H11" s="23"/>
      <c r="I11" s="23"/>
      <c r="J11" s="15"/>
      <c r="K11" s="15"/>
    </row>
    <row r="12" spans="1:13" x14ac:dyDescent="0.2">
      <c r="B12" s="12">
        <f t="shared" si="0"/>
        <v>2001</v>
      </c>
      <c r="C12" s="24">
        <v>0.13610720172771554</v>
      </c>
      <c r="D12" s="24">
        <v>0.25488114990540589</v>
      </c>
      <c r="H12" s="23"/>
      <c r="I12" s="23"/>
      <c r="J12" s="15"/>
      <c r="K12" s="15"/>
    </row>
    <row r="13" spans="1:13" x14ac:dyDescent="0.2">
      <c r="B13" s="12">
        <f t="shared" si="0"/>
        <v>2002</v>
      </c>
      <c r="C13" s="24">
        <v>0.11442304321422869</v>
      </c>
      <c r="D13" s="24">
        <v>0.24876610943905769</v>
      </c>
      <c r="H13" s="23"/>
      <c r="I13" s="23"/>
      <c r="J13" s="15"/>
      <c r="K13" s="15"/>
    </row>
    <row r="14" spans="1:13" x14ac:dyDescent="0.2">
      <c r="B14" s="12">
        <f t="shared" si="0"/>
        <v>2003</v>
      </c>
      <c r="C14" s="24">
        <v>0.1072264903977409</v>
      </c>
      <c r="D14" s="24">
        <v>0.22337438770362869</v>
      </c>
      <c r="H14" s="23"/>
      <c r="I14" s="23"/>
      <c r="J14" s="15"/>
      <c r="K14" s="15"/>
    </row>
    <row r="15" spans="1:13" x14ac:dyDescent="0.2">
      <c r="B15" s="12">
        <f t="shared" si="0"/>
        <v>2004</v>
      </c>
      <c r="C15" s="24">
        <v>0.10157364139537021</v>
      </c>
      <c r="D15" s="24">
        <v>0.20362967216856245</v>
      </c>
      <c r="H15" s="23"/>
      <c r="I15" s="23"/>
      <c r="J15" s="15"/>
      <c r="K15" s="15"/>
    </row>
    <row r="16" spans="1:13" x14ac:dyDescent="0.2">
      <c r="B16" s="12">
        <f t="shared" si="0"/>
        <v>2005</v>
      </c>
      <c r="C16" s="24">
        <v>8.8931583077725945E-2</v>
      </c>
      <c r="D16" s="24">
        <v>0.13969418918729212</v>
      </c>
      <c r="H16" s="23"/>
      <c r="I16" s="23"/>
      <c r="J16" s="15"/>
      <c r="K16" s="15"/>
    </row>
    <row r="17" spans="2:11" x14ac:dyDescent="0.2">
      <c r="B17" s="12">
        <f t="shared" si="0"/>
        <v>2006</v>
      </c>
      <c r="C17" s="24">
        <v>8.916440970795303E-2</v>
      </c>
      <c r="D17" s="24">
        <v>0.1352279609454099</v>
      </c>
      <c r="H17" s="23"/>
      <c r="I17" s="23"/>
      <c r="J17" s="15"/>
      <c r="K17" s="15"/>
    </row>
    <row r="18" spans="2:11" x14ac:dyDescent="0.2">
      <c r="B18" s="12">
        <f t="shared" si="0"/>
        <v>2007</v>
      </c>
      <c r="C18" s="24">
        <v>9.4227048692818227E-2</v>
      </c>
      <c r="D18" s="24">
        <v>0.171101696621586</v>
      </c>
      <c r="H18" s="23"/>
      <c r="I18" s="23"/>
      <c r="J18" s="15"/>
      <c r="K18" s="15"/>
    </row>
    <row r="19" spans="2:11" x14ac:dyDescent="0.2">
      <c r="B19" s="12">
        <f t="shared" si="0"/>
        <v>2008</v>
      </c>
      <c r="C19" s="24">
        <v>8.7930506439503259E-2</v>
      </c>
      <c r="D19" s="24">
        <v>0.15156110615151391</v>
      </c>
      <c r="H19" s="23"/>
      <c r="I19" s="23"/>
      <c r="J19" s="15"/>
      <c r="K19" s="15"/>
    </row>
    <row r="20" spans="2:11" x14ac:dyDescent="0.2">
      <c r="B20" s="12">
        <f t="shared" si="0"/>
        <v>2009</v>
      </c>
      <c r="C20" s="24">
        <v>8.7097231660885191E-2</v>
      </c>
      <c r="D20" s="24">
        <v>0.13892892379612715</v>
      </c>
      <c r="H20" s="23"/>
      <c r="I20" s="23"/>
      <c r="J20" s="15"/>
      <c r="K20" s="15"/>
    </row>
    <row r="21" spans="2:11" x14ac:dyDescent="0.2">
      <c r="B21" s="12">
        <f t="shared" si="0"/>
        <v>2010</v>
      </c>
      <c r="C21" s="24">
        <v>9.370728078363616E-2</v>
      </c>
      <c r="D21" s="24">
        <v>0.12757004968928143</v>
      </c>
      <c r="H21" s="23"/>
      <c r="I21" s="23"/>
      <c r="J21" s="15"/>
      <c r="K21" s="15"/>
    </row>
    <row r="22" spans="2:11" x14ac:dyDescent="0.2">
      <c r="B22" s="12">
        <f t="shared" si="0"/>
        <v>2011</v>
      </c>
      <c r="C22" s="24">
        <v>0.10434562424935036</v>
      </c>
      <c r="D22" s="24">
        <v>0.11249889890599843</v>
      </c>
      <c r="H22" s="23"/>
      <c r="I22" s="23"/>
      <c r="J22" s="15"/>
      <c r="K22" s="15"/>
    </row>
    <row r="23" spans="2:11" x14ac:dyDescent="0.2">
      <c r="B23" s="12">
        <v>2012</v>
      </c>
      <c r="C23" s="24">
        <v>0.11369184481525089</v>
      </c>
      <c r="D23" s="24">
        <v>8.5510725618802519E-2</v>
      </c>
      <c r="H23" s="23"/>
      <c r="I23" s="23"/>
      <c r="J23" s="15"/>
      <c r="K23" s="15"/>
    </row>
    <row r="24" spans="2:11" x14ac:dyDescent="0.2">
      <c r="B24" s="12">
        <v>2013</v>
      </c>
      <c r="C24" s="24">
        <v>0.10401482415109846</v>
      </c>
      <c r="D24" s="24">
        <v>9.8569606398955414E-2</v>
      </c>
      <c r="H24" s="23"/>
      <c r="I24" s="23"/>
      <c r="J24" s="15"/>
      <c r="K24" s="15"/>
    </row>
    <row r="25" spans="2:11" x14ac:dyDescent="0.2">
      <c r="B25" s="12">
        <v>2014</v>
      </c>
      <c r="C25" s="24">
        <v>0.10157544294930507</v>
      </c>
      <c r="D25" s="24">
        <v>9.9765118952245449E-2</v>
      </c>
      <c r="H25" s="23"/>
      <c r="I25" s="23"/>
      <c r="J25" s="15"/>
      <c r="K25" s="15"/>
    </row>
    <row r="26" spans="2:11" x14ac:dyDescent="0.2">
      <c r="B26" s="12">
        <v>2015</v>
      </c>
      <c r="C26" s="24">
        <v>0.10952188893298299</v>
      </c>
      <c r="D26" s="24">
        <v>0.10369027983659274</v>
      </c>
      <c r="H26" s="23"/>
      <c r="I26" s="23"/>
      <c r="J26" s="15"/>
      <c r="K26" s="15"/>
    </row>
    <row r="27" spans="2:11" x14ac:dyDescent="0.2">
      <c r="B27" s="12">
        <v>2016</v>
      </c>
      <c r="C27" s="24">
        <v>0.11668875777165455</v>
      </c>
      <c r="D27" s="24">
        <v>0.10464774126138299</v>
      </c>
      <c r="H27" s="23"/>
      <c r="I27" s="23"/>
      <c r="J27" s="15"/>
      <c r="K27" s="15"/>
    </row>
    <row r="28" spans="2:11" x14ac:dyDescent="0.2">
      <c r="B28" s="12">
        <v>2017</v>
      </c>
      <c r="C28" s="24">
        <v>0.12230672904794049</v>
      </c>
      <c r="D28" s="24">
        <v>8.8957439986783821E-2</v>
      </c>
      <c r="H28" s="23"/>
      <c r="I28" s="23"/>
      <c r="J28" s="15"/>
      <c r="K28" s="15"/>
    </row>
    <row r="29" spans="2:11" x14ac:dyDescent="0.2">
      <c r="B29" s="12">
        <v>2018</v>
      </c>
      <c r="C29" s="24">
        <v>0.12277221559978145</v>
      </c>
      <c r="D29" s="24">
        <v>8.611558609291825E-2</v>
      </c>
      <c r="H29" s="23"/>
      <c r="I29" s="23"/>
      <c r="J29" s="15"/>
      <c r="K29" s="15"/>
    </row>
    <row r="30" spans="2:11" x14ac:dyDescent="0.2">
      <c r="B30" s="12">
        <v>2019</v>
      </c>
      <c r="C30" s="24">
        <v>0.12006130142498012</v>
      </c>
      <c r="D30" s="24">
        <v>8.6966836753128621E-2</v>
      </c>
      <c r="H30" s="23"/>
      <c r="I30" s="23"/>
      <c r="J30" s="15"/>
      <c r="K30" s="15"/>
    </row>
    <row r="31" spans="2:11" x14ac:dyDescent="0.2">
      <c r="B31" s="12">
        <v>2020</v>
      </c>
      <c r="C31" s="24">
        <v>0.11512456075407754</v>
      </c>
      <c r="D31" s="24">
        <v>0.12384527034629006</v>
      </c>
      <c r="H31" s="23"/>
      <c r="I31" s="23"/>
      <c r="J31" s="15"/>
      <c r="K31" s="15"/>
    </row>
    <row r="32" spans="2:11" x14ac:dyDescent="0.2">
      <c r="B32" s="12">
        <v>2021</v>
      </c>
      <c r="C32" s="24">
        <v>0.10627571446581704</v>
      </c>
      <c r="D32" s="24">
        <v>0.10558045508836361</v>
      </c>
      <c r="H32" s="23"/>
      <c r="I32" s="23"/>
      <c r="J32" s="15"/>
      <c r="K32" s="15"/>
    </row>
    <row r="33" spans="2:11" x14ac:dyDescent="0.2">
      <c r="B33" s="12">
        <v>2022</v>
      </c>
      <c r="C33" s="24">
        <v>9.0831214807461189E-2</v>
      </c>
      <c r="D33" s="24">
        <v>8.5390862111183061E-2</v>
      </c>
      <c r="H33" s="23"/>
      <c r="I33" s="23"/>
      <c r="J33" s="22"/>
      <c r="K33" s="22"/>
    </row>
    <row r="34" spans="2:11" x14ac:dyDescent="0.2">
      <c r="B34" s="12">
        <v>2023</v>
      </c>
      <c r="C34" s="24">
        <v>6.2788868486683955E-2</v>
      </c>
      <c r="D34" s="24">
        <v>0.10345877029505238</v>
      </c>
    </row>
  </sheetData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0"/>
  <sheetViews>
    <sheetView workbookViewId="0">
      <selection activeCell="E10" sqref="E10"/>
    </sheetView>
  </sheetViews>
  <sheetFormatPr baseColWidth="10" defaultColWidth="10.7109375" defaultRowHeight="12.75" x14ac:dyDescent="0.2"/>
  <cols>
    <col min="1" max="1" width="23.28515625" style="7" customWidth="1"/>
    <col min="2" max="4" width="10.7109375" style="7"/>
    <col min="5" max="5" width="19.140625" style="7" customWidth="1"/>
    <col min="6" max="16384" width="10.7109375" style="7"/>
  </cols>
  <sheetData>
    <row r="1" spans="1:6" x14ac:dyDescent="0.2">
      <c r="A1" s="7" t="s">
        <v>41</v>
      </c>
      <c r="E1" s="7" t="s">
        <v>42</v>
      </c>
    </row>
    <row r="3" spans="1:6" x14ac:dyDescent="0.2">
      <c r="A3" s="7" t="s">
        <v>50</v>
      </c>
      <c r="B3" s="7">
        <v>18272.025546689998</v>
      </c>
      <c r="E3" s="7" t="s">
        <v>50</v>
      </c>
      <c r="F3" s="7">
        <v>208396.63646079003</v>
      </c>
    </row>
    <row r="4" spans="1:6" x14ac:dyDescent="0.2">
      <c r="A4" s="7" t="s">
        <v>37</v>
      </c>
      <c r="B4" s="7">
        <v>2920.3743291600003</v>
      </c>
      <c r="E4" s="7" t="s">
        <v>37</v>
      </c>
      <c r="F4" s="7">
        <v>26175.933580259967</v>
      </c>
    </row>
    <row r="5" spans="1:6" x14ac:dyDescent="0.2">
      <c r="A5" s="7" t="s">
        <v>36</v>
      </c>
      <c r="B5" s="7">
        <v>3213.1776657900009</v>
      </c>
      <c r="E5" s="7" t="s">
        <v>36</v>
      </c>
      <c r="F5" s="7">
        <v>44664.152797849994</v>
      </c>
    </row>
    <row r="6" spans="1:6" x14ac:dyDescent="0.2">
      <c r="A6" s="7" t="s">
        <v>49</v>
      </c>
      <c r="B6" s="7">
        <v>1757.5828474600003</v>
      </c>
      <c r="E6" s="7" t="s">
        <v>49</v>
      </c>
      <c r="F6" s="7">
        <v>19870.586048260007</v>
      </c>
    </row>
    <row r="7" spans="1:6" x14ac:dyDescent="0.2">
      <c r="A7" s="7" t="s">
        <v>46</v>
      </c>
      <c r="B7" s="7">
        <v>2226.8078303700004</v>
      </c>
      <c r="E7" s="7" t="s">
        <v>46</v>
      </c>
      <c r="F7" s="7">
        <v>41517.956474800005</v>
      </c>
    </row>
    <row r="8" spans="1:6" x14ac:dyDescent="0.2">
      <c r="A8" s="7" t="s">
        <v>47</v>
      </c>
      <c r="B8" s="7">
        <v>1221.1584878099998</v>
      </c>
      <c r="E8" s="7" t="s">
        <v>47</v>
      </c>
      <c r="F8" s="7">
        <v>29340.752284419999</v>
      </c>
    </row>
    <row r="9" spans="1:6" x14ac:dyDescent="0.2">
      <c r="A9" s="7" t="s">
        <v>48</v>
      </c>
      <c r="B9" s="7">
        <v>44.477434969999997</v>
      </c>
      <c r="E9" s="7" t="s">
        <v>48</v>
      </c>
      <c r="F9" s="7">
        <v>2169.6351105900003</v>
      </c>
    </row>
    <row r="10" spans="1:6" x14ac:dyDescent="0.2">
      <c r="A10" s="7" t="s">
        <v>35</v>
      </c>
      <c r="B10" s="7">
        <v>382.82549639999706</v>
      </c>
      <c r="E10" s="7" t="s">
        <v>35</v>
      </c>
      <c r="F10" s="7">
        <v>11552.949345470581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S7"/>
  <sheetViews>
    <sheetView workbookViewId="0">
      <selection activeCell="I17" sqref="I17"/>
    </sheetView>
  </sheetViews>
  <sheetFormatPr baseColWidth="10" defaultColWidth="11.42578125" defaultRowHeight="12.75" x14ac:dyDescent="0.2"/>
  <cols>
    <col min="1" max="1" width="11.42578125" style="7" customWidth="1"/>
    <col min="2" max="2" width="14.85546875" style="7" customWidth="1"/>
    <col min="3" max="16384" width="11.42578125" style="7"/>
  </cols>
  <sheetData>
    <row r="1" spans="2:19" x14ac:dyDescent="0.2">
      <c r="B1" s="14" t="s">
        <v>10</v>
      </c>
    </row>
    <row r="2" spans="2:19" x14ac:dyDescent="0.2">
      <c r="B2" s="13" t="s">
        <v>39</v>
      </c>
    </row>
    <row r="3" spans="2:19" x14ac:dyDescent="0.2">
      <c r="C3" s="27">
        <v>2007</v>
      </c>
      <c r="D3" s="27">
        <v>2008</v>
      </c>
      <c r="E3" s="27">
        <v>2009</v>
      </c>
      <c r="F3" s="27">
        <v>2010</v>
      </c>
      <c r="G3" s="27">
        <v>2011</v>
      </c>
      <c r="H3" s="27">
        <v>2012</v>
      </c>
      <c r="I3" s="27">
        <v>2013</v>
      </c>
      <c r="J3" s="27">
        <v>2014</v>
      </c>
      <c r="K3" s="27">
        <v>2015</v>
      </c>
      <c r="L3" s="27">
        <v>2016</v>
      </c>
      <c r="M3" s="27">
        <v>2017</v>
      </c>
      <c r="N3" s="27">
        <v>2018</v>
      </c>
      <c r="O3" s="27">
        <v>2019</v>
      </c>
      <c r="P3" s="27">
        <v>2020</v>
      </c>
      <c r="Q3" s="27">
        <v>2021</v>
      </c>
      <c r="R3" s="27">
        <v>2022</v>
      </c>
      <c r="S3" s="21">
        <v>2023</v>
      </c>
    </row>
    <row r="4" spans="2:19" x14ac:dyDescent="0.2">
      <c r="B4" s="21" t="s">
        <v>2</v>
      </c>
      <c r="C4" s="26">
        <v>6057.4101980000078</v>
      </c>
      <c r="D4" s="26">
        <v>5497.0625452200002</v>
      </c>
      <c r="E4" s="26">
        <v>4944.0812842499981</v>
      </c>
      <c r="F4" s="26">
        <v>4846.2971744999986</v>
      </c>
      <c r="G4" s="26">
        <v>4888.4490692999971</v>
      </c>
      <c r="H4" s="26">
        <v>3928.5604176800025</v>
      </c>
      <c r="I4" s="26">
        <v>4600.419748080003</v>
      </c>
      <c r="J4" s="26">
        <v>4892.4437095100047</v>
      </c>
      <c r="K4" s="26">
        <v>4932.2762550399993</v>
      </c>
      <c r="L4" s="26">
        <v>3835.3282102999947</v>
      </c>
      <c r="M4" s="26">
        <v>4164.9662941799997</v>
      </c>
      <c r="N4" s="26">
        <v>4225.7139623000039</v>
      </c>
      <c r="O4" s="11">
        <v>4257.7722512300006</v>
      </c>
      <c r="P4" s="11">
        <v>5104.19008751</v>
      </c>
      <c r="Q4" s="11">
        <v>4962.8926347399993</v>
      </c>
      <c r="R4" s="10">
        <v>5280.8000271499959</v>
      </c>
      <c r="S4" s="7">
        <v>5282.57799204</v>
      </c>
    </row>
    <row r="5" spans="2:19" x14ac:dyDescent="0.2">
      <c r="B5" s="21" t="s">
        <v>3</v>
      </c>
      <c r="C5" s="26">
        <v>3307.6071574600005</v>
      </c>
      <c r="D5" s="26">
        <v>2799.4874020199995</v>
      </c>
      <c r="E5" s="26">
        <v>2904.8092589499993</v>
      </c>
      <c r="F5" s="26">
        <v>2541.9682287299984</v>
      </c>
      <c r="G5" s="26">
        <v>2042.0167776599992</v>
      </c>
      <c r="H5" s="26">
        <v>2198.8011686799991</v>
      </c>
      <c r="I5" s="26">
        <v>2361.7496902999992</v>
      </c>
      <c r="J5" s="26">
        <v>3246.0355730300016</v>
      </c>
      <c r="K5" s="26">
        <v>3749.6843619599995</v>
      </c>
      <c r="L5" s="26">
        <v>4367.0620181500071</v>
      </c>
      <c r="M5" s="26">
        <v>4729.9257112999994</v>
      </c>
      <c r="N5" s="26">
        <v>5108.3980968099959</v>
      </c>
      <c r="O5" s="11">
        <v>5317.7939917200001</v>
      </c>
      <c r="P5" s="11">
        <v>4541.0342289100017</v>
      </c>
      <c r="Q5" s="11">
        <v>5292.6629666500003</v>
      </c>
      <c r="R5" s="10">
        <v>5105.5640557600018</v>
      </c>
      <c r="S5" s="7">
        <v>1712.2768268000004</v>
      </c>
    </row>
    <row r="6" spans="2:19" x14ac:dyDescent="0.2">
      <c r="B6" s="7" t="s">
        <v>17</v>
      </c>
      <c r="C6" s="9">
        <v>2749.8030405400073</v>
      </c>
      <c r="D6" s="7">
        <v>2697.5751432000006</v>
      </c>
      <c r="E6" s="7">
        <v>2039.2720252999989</v>
      </c>
      <c r="F6" s="7">
        <v>2304.3289457700002</v>
      </c>
      <c r="G6" s="7">
        <v>2846.4322916399979</v>
      </c>
      <c r="H6" s="7">
        <v>1729.7592490000034</v>
      </c>
      <c r="I6" s="7">
        <v>2238.6700577800038</v>
      </c>
      <c r="J6" s="7">
        <v>1646.4081364800031</v>
      </c>
      <c r="K6" s="7">
        <v>1182.5918930799999</v>
      </c>
      <c r="L6" s="7">
        <v>-531.73380785001245</v>
      </c>
      <c r="M6" s="7">
        <v>-564.95941711999967</v>
      </c>
      <c r="N6" s="7">
        <v>-882.68413450999196</v>
      </c>
      <c r="O6" s="7">
        <v>-1060.0217404899995</v>
      </c>
      <c r="P6" s="7">
        <v>563.15585859999828</v>
      </c>
      <c r="Q6" s="7">
        <v>-329.770331910001</v>
      </c>
      <c r="R6" s="7">
        <v>175.23597138999412</v>
      </c>
      <c r="S6" s="7">
        <v>3570.3011652399996</v>
      </c>
    </row>
    <row r="7" spans="2:19" x14ac:dyDescent="0.2">
      <c r="N7" s="25"/>
      <c r="O7" s="25"/>
      <c r="P7" s="25"/>
      <c r="Q7" s="25"/>
      <c r="R7" s="25"/>
      <c r="S7" s="2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9"/>
  <sheetViews>
    <sheetView topLeftCell="D1" workbookViewId="0">
      <selection activeCell="M23" sqref="M23"/>
    </sheetView>
  </sheetViews>
  <sheetFormatPr baseColWidth="10" defaultColWidth="11.42578125" defaultRowHeight="12.75" x14ac:dyDescent="0.2"/>
  <cols>
    <col min="1" max="1" width="14.28515625" style="7" customWidth="1"/>
    <col min="2" max="16384" width="11.42578125" style="7"/>
  </cols>
  <sheetData>
    <row r="1" spans="1:18" x14ac:dyDescent="0.2">
      <c r="A1" s="14" t="s">
        <v>11</v>
      </c>
    </row>
    <row r="2" spans="1:18" x14ac:dyDescent="0.2">
      <c r="A2" s="13" t="s">
        <v>40</v>
      </c>
    </row>
    <row r="3" spans="1:18" x14ac:dyDescent="0.2">
      <c r="B3" s="27">
        <v>2007</v>
      </c>
      <c r="C3" s="27">
        <v>2008</v>
      </c>
      <c r="D3" s="27">
        <v>2009</v>
      </c>
      <c r="E3" s="27">
        <v>2010</v>
      </c>
      <c r="F3" s="27">
        <v>2011</v>
      </c>
      <c r="G3" s="27">
        <v>2012</v>
      </c>
      <c r="H3" s="27">
        <v>2013</v>
      </c>
      <c r="I3" s="27">
        <v>2014</v>
      </c>
      <c r="J3" s="27">
        <v>2015</v>
      </c>
      <c r="K3" s="27">
        <v>2016</v>
      </c>
      <c r="L3" s="27">
        <v>2017</v>
      </c>
      <c r="M3" s="27">
        <v>2018</v>
      </c>
      <c r="N3" s="27">
        <v>2019</v>
      </c>
      <c r="O3" s="27">
        <v>2020</v>
      </c>
      <c r="P3" s="27">
        <v>2021</v>
      </c>
      <c r="Q3" s="27">
        <v>2022</v>
      </c>
      <c r="R3" s="21">
        <v>2023</v>
      </c>
    </row>
    <row r="4" spans="1:18" x14ac:dyDescent="0.2">
      <c r="A4" s="21" t="s">
        <v>2</v>
      </c>
      <c r="B4" s="26">
        <v>2379.1313592899987</v>
      </c>
      <c r="C4" s="26">
        <v>2493.7284392400002</v>
      </c>
      <c r="D4" s="26">
        <v>2158.5904480899994</v>
      </c>
      <c r="E4" s="26">
        <v>2263.5839784200007</v>
      </c>
      <c r="F4" s="26">
        <v>2478.1367890399988</v>
      </c>
      <c r="G4" s="26">
        <v>2231.8299085099989</v>
      </c>
      <c r="H4" s="26">
        <v>2408.1931312899974</v>
      </c>
      <c r="I4" s="26">
        <v>2467.2574222400035</v>
      </c>
      <c r="J4" s="26">
        <v>2388.6498941400032</v>
      </c>
      <c r="K4" s="26">
        <v>2543.9745534999979</v>
      </c>
      <c r="L4" s="26">
        <v>2759.1054288100008</v>
      </c>
      <c r="M4" s="26">
        <v>3133.993062459997</v>
      </c>
      <c r="N4" s="30">
        <v>3260.9535213899999</v>
      </c>
      <c r="O4" s="30">
        <v>2802.0074825199995</v>
      </c>
      <c r="P4" s="30">
        <v>3174.9170400799999</v>
      </c>
      <c r="Q4" s="31">
        <v>4153.6774476000019</v>
      </c>
      <c r="R4" s="28">
        <v>4219.9750960000001</v>
      </c>
    </row>
    <row r="5" spans="1:18" x14ac:dyDescent="0.2">
      <c r="A5" s="21" t="s">
        <v>3</v>
      </c>
      <c r="B5" s="26">
        <v>2120.7299477800002</v>
      </c>
      <c r="C5" s="26">
        <v>2117.7451513199994</v>
      </c>
      <c r="D5" s="26">
        <v>1512.6472569199991</v>
      </c>
      <c r="E5" s="26">
        <v>1571.1191213900006</v>
      </c>
      <c r="F5" s="26">
        <v>1810.5825253800012</v>
      </c>
      <c r="G5" s="26">
        <v>1696.7616136099991</v>
      </c>
      <c r="H5" s="26">
        <v>1784.8744319200009</v>
      </c>
      <c r="I5" s="26">
        <v>1886.1642491799994</v>
      </c>
      <c r="J5" s="26">
        <v>1881.4249287499981</v>
      </c>
      <c r="K5" s="26">
        <v>1917.9952349299983</v>
      </c>
      <c r="L5" s="26">
        <v>1923.3268763700021</v>
      </c>
      <c r="M5" s="26">
        <v>1903.9703075399996</v>
      </c>
      <c r="N5" s="30">
        <v>1825.1757616300001</v>
      </c>
      <c r="O5" s="30">
        <v>1705.6007939299986</v>
      </c>
      <c r="P5" s="30">
        <v>2010.64596643</v>
      </c>
      <c r="Q5" s="31">
        <v>2738.8252804099989</v>
      </c>
      <c r="R5" s="28">
        <v>2628.8711444399987</v>
      </c>
    </row>
    <row r="6" spans="1:18" x14ac:dyDescent="0.2">
      <c r="A6" s="7" t="s">
        <v>17</v>
      </c>
      <c r="B6" s="28">
        <v>258.40141150999852</v>
      </c>
      <c r="C6" s="28">
        <v>375.98328792000075</v>
      </c>
      <c r="D6" s="28">
        <v>645.94319117000032</v>
      </c>
      <c r="E6" s="28">
        <v>692.46485703000008</v>
      </c>
      <c r="F6" s="28">
        <v>667.55426365999756</v>
      </c>
      <c r="G6" s="28">
        <v>535.06829489999973</v>
      </c>
      <c r="H6" s="28">
        <v>623.31869936999647</v>
      </c>
      <c r="I6" s="28">
        <v>581.09317306000412</v>
      </c>
      <c r="J6" s="28">
        <v>507.22496539000508</v>
      </c>
      <c r="K6" s="28">
        <v>625.97931856999958</v>
      </c>
      <c r="L6" s="28">
        <v>835.77855243999875</v>
      </c>
      <c r="M6" s="28">
        <v>1230.0227549199974</v>
      </c>
      <c r="N6" s="28">
        <v>1435.7777597599998</v>
      </c>
      <c r="O6" s="28">
        <v>1096.4066885900008</v>
      </c>
      <c r="P6" s="28">
        <v>1164.2710736499998</v>
      </c>
      <c r="Q6" s="28">
        <v>1414.852167190003</v>
      </c>
      <c r="R6" s="28">
        <v>1591.1039515600014</v>
      </c>
    </row>
    <row r="9" spans="1:18" x14ac:dyDescent="0.2">
      <c r="I9" s="28"/>
      <c r="N9" s="25"/>
      <c r="O9" s="25"/>
      <c r="P9" s="25"/>
      <c r="Q9" s="25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EFD5D-0F28-4720-93A3-C17D87A9FE8C}">
  <dimension ref="B1:Z7"/>
  <sheetViews>
    <sheetView workbookViewId="0">
      <selection activeCell="F27" sqref="F27"/>
    </sheetView>
  </sheetViews>
  <sheetFormatPr baseColWidth="10" defaultColWidth="11.42578125" defaultRowHeight="12.75" x14ac:dyDescent="0.2"/>
  <sheetData>
    <row r="1" spans="2:26" x14ac:dyDescent="0.2">
      <c r="B1" s="3" t="s">
        <v>12</v>
      </c>
    </row>
    <row r="2" spans="2:26" x14ac:dyDescent="0.2">
      <c r="B2" s="4" t="s">
        <v>13</v>
      </c>
    </row>
    <row r="3" spans="2:26" x14ac:dyDescent="0.2">
      <c r="C3" s="5">
        <v>2000</v>
      </c>
      <c r="D3" s="5">
        <f t="shared" ref="D3:Q3" si="0">1+C3</f>
        <v>2001</v>
      </c>
      <c r="E3" s="5">
        <f t="shared" si="0"/>
        <v>2002</v>
      </c>
      <c r="F3" s="5">
        <f t="shared" si="0"/>
        <v>2003</v>
      </c>
      <c r="G3" s="5">
        <f t="shared" si="0"/>
        <v>2004</v>
      </c>
      <c r="H3" s="5">
        <f t="shared" si="0"/>
        <v>2005</v>
      </c>
      <c r="I3" s="5">
        <f t="shared" si="0"/>
        <v>2006</v>
      </c>
      <c r="J3" s="5">
        <f t="shared" si="0"/>
        <v>2007</v>
      </c>
      <c r="K3" s="5">
        <f t="shared" si="0"/>
        <v>2008</v>
      </c>
      <c r="L3" s="5">
        <f t="shared" si="0"/>
        <v>2009</v>
      </c>
      <c r="M3" s="5">
        <f t="shared" si="0"/>
        <v>2010</v>
      </c>
      <c r="N3" s="5">
        <f t="shared" si="0"/>
        <v>2011</v>
      </c>
      <c r="O3" s="5">
        <f t="shared" si="0"/>
        <v>2012</v>
      </c>
      <c r="P3" s="5">
        <f t="shared" si="0"/>
        <v>2013</v>
      </c>
      <c r="Q3" s="5">
        <f t="shared" si="0"/>
        <v>2014</v>
      </c>
      <c r="R3" s="5">
        <v>2015</v>
      </c>
      <c r="S3" s="5">
        <v>2016</v>
      </c>
      <c r="T3" s="5">
        <v>2017</v>
      </c>
      <c r="U3" s="5">
        <v>2018</v>
      </c>
      <c r="V3" s="5">
        <v>2019</v>
      </c>
      <c r="W3" s="5">
        <v>2020</v>
      </c>
      <c r="X3" s="5">
        <v>2021</v>
      </c>
      <c r="Y3" s="5">
        <v>2022</v>
      </c>
      <c r="Z3" s="5">
        <v>2023</v>
      </c>
    </row>
    <row r="4" spans="2:26" x14ac:dyDescent="0.2">
      <c r="B4" s="1" t="s">
        <v>6</v>
      </c>
      <c r="C4" s="6">
        <v>21.961320000000001</v>
      </c>
      <c r="D4" s="6">
        <v>502.72829999999999</v>
      </c>
      <c r="E4" s="6">
        <v>484.78247999999991</v>
      </c>
      <c r="F4" s="6">
        <v>38.05574</v>
      </c>
      <c r="G4" s="6">
        <v>391.10361</v>
      </c>
      <c r="H4" s="6">
        <v>205.36557999999999</v>
      </c>
      <c r="I4" s="6">
        <v>96.131460000000004</v>
      </c>
      <c r="J4" s="6">
        <v>45.295670000000001</v>
      </c>
      <c r="K4" s="6">
        <v>27.269389999999991</v>
      </c>
      <c r="L4" s="6">
        <v>185.18544</v>
      </c>
      <c r="M4" s="6">
        <v>50.480879999999999</v>
      </c>
      <c r="N4" s="6">
        <v>525.15360999999984</v>
      </c>
      <c r="O4" s="6">
        <v>193.84793000000002</v>
      </c>
      <c r="P4" s="6">
        <v>420.83632</v>
      </c>
      <c r="Q4" s="6">
        <v>57.794009999999993</v>
      </c>
      <c r="R4" s="6">
        <v>86.712899999999991</v>
      </c>
      <c r="S4" s="6">
        <v>122.12125999999999</v>
      </c>
      <c r="T4" s="6">
        <v>567.63530000000003</v>
      </c>
      <c r="U4" s="6">
        <v>65.457589999999996</v>
      </c>
      <c r="V4" s="6">
        <v>723.04352999999992</v>
      </c>
      <c r="W4" s="6">
        <v>90.290869999999998</v>
      </c>
      <c r="X4" s="6">
        <v>222.97334999999998</v>
      </c>
      <c r="Y4" s="6">
        <v>179.20526000000001</v>
      </c>
      <c r="Z4" s="6">
        <v>416.25510000000008</v>
      </c>
    </row>
    <row r="6" spans="2:26" x14ac:dyDescent="0.2">
      <c r="T6" s="6"/>
    </row>
    <row r="7" spans="2:26" x14ac:dyDescent="0.2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Gráficos</vt:lpstr>
      </vt:variant>
      <vt:variant>
        <vt:i4>11</vt:i4>
      </vt:variant>
    </vt:vector>
  </HeadingPairs>
  <TitlesOfParts>
    <vt:vector size="21" baseType="lpstr">
      <vt:lpstr>Datos G1</vt:lpstr>
      <vt:lpstr>DatosG2</vt:lpstr>
      <vt:lpstr>DatosG3</vt:lpstr>
      <vt:lpstr>Datos G4</vt:lpstr>
      <vt:lpstr>Datos G5</vt:lpstr>
      <vt:lpstr>Datos G6</vt:lpstr>
      <vt:lpstr>Datos G7</vt:lpstr>
      <vt:lpstr>Datos G8</vt:lpstr>
      <vt:lpstr>Datos G9 </vt:lpstr>
      <vt:lpstr>Datos G10 </vt:lpstr>
      <vt:lpstr>Gráfico1</vt:lpstr>
      <vt:lpstr>Gráfico2</vt:lpstr>
      <vt:lpstr>Gráfico3</vt:lpstr>
      <vt:lpstr>Gráfico4</vt:lpstr>
      <vt:lpstr>Gráfico5</vt:lpstr>
      <vt:lpstr>Gráfico6a</vt:lpstr>
      <vt:lpstr>Gráfico6b</vt:lpstr>
      <vt:lpstr>Gráfico7</vt:lpstr>
      <vt:lpstr>Gráfico8</vt:lpstr>
      <vt:lpstr>Gráfico9 </vt:lpstr>
      <vt:lpstr>Gráfico10 </vt:lpstr>
    </vt:vector>
  </TitlesOfParts>
  <Company>XUNTA DE GALICIA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DXOSI</dc:creator>
  <cp:lastModifiedBy>Manuel López Sande</cp:lastModifiedBy>
  <cp:lastPrinted>2017-05-12T15:44:09Z</cp:lastPrinted>
  <dcterms:created xsi:type="dcterms:W3CDTF">2004-05-27T17:37:37Z</dcterms:created>
  <dcterms:modified xsi:type="dcterms:W3CDTF">2024-06-07T16:52:38Z</dcterms:modified>
</cp:coreProperties>
</file>