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 unidad\Anuario\VII Servizos\"/>
    </mc:Choice>
  </mc:AlternateContent>
  <xr:revisionPtr revIDLastSave="0" documentId="13_ncr:1_{B620A37E-310B-4E86-AFFD-87F7A4B61B3F}" xr6:coauthVersionLast="47" xr6:coauthVersionMax="47" xr10:uidLastSave="{00000000-0000-0000-0000-000000000000}"/>
  <bookViews>
    <workbookView xWindow="-120" yWindow="-120" windowWidth="29040" windowHeight="15840" activeTab="10" xr2:uid="{00000000-000D-0000-FFFF-FFFF00000000}"/>
  </bookViews>
  <sheets>
    <sheet name="C1" sheetId="13" r:id="rId1"/>
    <sheet name="C2" sheetId="12" r:id="rId2"/>
    <sheet name="c3" sheetId="16" r:id="rId3"/>
    <sheet name="c4" sheetId="17" r:id="rId4"/>
    <sheet name="c5" sheetId="14" r:id="rId5"/>
    <sheet name="c6" sheetId="15" r:id="rId6"/>
    <sheet name="C7" sheetId="18" r:id="rId7"/>
    <sheet name="c8" sheetId="22" r:id="rId8"/>
    <sheet name="c9" sheetId="19" r:id="rId9"/>
    <sheet name="c10" sheetId="20" r:id="rId10"/>
    <sheet name="c11" sheetId="21" r:id="rId11"/>
  </sheets>
  <definedNames>
    <definedName name="_xlnm.Print_Area" localSheetId="0">'C1'!$A$1:$D$18</definedName>
    <definedName name="_xlnm.Print_Area" localSheetId="9">'c10'!$A$49:$M$66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21" l="1"/>
  <c r="C11" i="21"/>
  <c r="D11" i="21"/>
  <c r="E11" i="21"/>
  <c r="F11" i="21"/>
  <c r="B20" i="21" l="1"/>
  <c r="C20" i="21"/>
  <c r="D20" i="21"/>
  <c r="E20" i="21"/>
  <c r="F20" i="21"/>
</calcChain>
</file>

<file path=xl/sharedStrings.xml><?xml version="1.0" encoding="utf-8"?>
<sst xmlns="http://schemas.openxmlformats.org/spreadsheetml/2006/main" count="285" uniqueCount="183">
  <si>
    <t>TVI (%)</t>
  </si>
  <si>
    <t>A Coruña</t>
  </si>
  <si>
    <t>Lugo</t>
  </si>
  <si>
    <t>Ourense</t>
  </si>
  <si>
    <t>Pontevedra</t>
  </si>
  <si>
    <t>Cadro núm. 1</t>
  </si>
  <si>
    <t>Galicia</t>
  </si>
  <si>
    <t>Ramas dos servizos</t>
  </si>
  <si>
    <t>Comercio, transporte e hostalería</t>
  </si>
  <si>
    <t>Información e comunicacións</t>
  </si>
  <si>
    <t>Actividades financeiras e de seguros</t>
  </si>
  <si>
    <t>Actividades inmobiliarias</t>
  </si>
  <si>
    <t>Actividades profesionais</t>
  </si>
  <si>
    <t>Servizos non de mercado</t>
  </si>
  <si>
    <t>Total servizos</t>
  </si>
  <si>
    <t>PIBpm</t>
  </si>
  <si>
    <t>Fonte: IGE.</t>
  </si>
  <si>
    <t>Actividades artísticas,
recreativas e outros servizos</t>
  </si>
  <si>
    <t>Cadro núm. 3</t>
  </si>
  <si>
    <t>Total</t>
  </si>
  <si>
    <t xml:space="preserve"> Total</t>
  </si>
  <si>
    <t>Fonte: Directorio Central de Empresas. INE.</t>
  </si>
  <si>
    <t>Con menos
de 10 asalariados</t>
  </si>
  <si>
    <t>En establecementos
non especializados</t>
  </si>
  <si>
    <t>De produtos alimenticios,
bebidas e tabaco en
establecementos especializados</t>
  </si>
  <si>
    <t>Para a automoción en
establecementos especializados</t>
  </si>
  <si>
    <t>De equipos para as tecnoloxías
da información e as
comunicacións en
establecementos especializados</t>
  </si>
  <si>
    <t>Doutros artigos de uso
doméstico en establecementos
especializados</t>
  </si>
  <si>
    <t>De artigos culturais e
recreativos en establecementos
especializados</t>
  </si>
  <si>
    <t>Doutros artigos en
establecementos especializados</t>
  </si>
  <si>
    <t>Entre
10 e 99
asalariados</t>
  </si>
  <si>
    <t>Cadro núm. 4</t>
  </si>
  <si>
    <t>Transporte aéreo</t>
  </si>
  <si>
    <t>Educación</t>
  </si>
  <si>
    <t>Cadro núm. 5</t>
  </si>
  <si>
    <t>Total de contratos rexistrados</t>
  </si>
  <si>
    <t>Total de contratos iniciais</t>
  </si>
  <si>
    <t>Indefinido ordinario e fomento do emprego</t>
  </si>
  <si>
    <t>De obra ou servizo</t>
  </si>
  <si>
    <t>Eventual por circunstancias da produción</t>
  </si>
  <si>
    <t>Interinidade</t>
  </si>
  <si>
    <t>En prácticas</t>
  </si>
  <si>
    <t>Para a formación</t>
  </si>
  <si>
    <t>Outros</t>
  </si>
  <si>
    <t>Conversións a indefinidos</t>
  </si>
  <si>
    <t>Taxas de variación interanuais (en %)</t>
  </si>
  <si>
    <t>Cadro núm. 2</t>
  </si>
  <si>
    <r>
      <t xml:space="preserve">Evolución do </t>
    </r>
    <r>
      <rPr>
        <b/>
        <sz val="11"/>
        <rFont val="Museo Sans 500"/>
        <family val="3"/>
      </rPr>
      <t>VEB</t>
    </r>
    <r>
      <rPr>
        <b/>
        <sz val="13"/>
        <rFont val="Museo Sans 500"/>
        <family val="3"/>
      </rPr>
      <t xml:space="preserve"> nas ramas do sector servizos</t>
    </r>
  </si>
  <si>
    <t>Número de locais activos dedicados á actividade do comercio polo miúdo
(excepto vehículos de motor e motocicletas) localizados en Galicia</t>
  </si>
  <si>
    <t>Administración pública, sanidade
e educación</t>
  </si>
  <si>
    <t>Cadro núm. 6</t>
  </si>
  <si>
    <t>Non realizado nin en
establecementos, nin en postos
de venda nin en mercados</t>
  </si>
  <si>
    <t>En postos de venda
e en mercados</t>
  </si>
  <si>
    <t>Cadro núm. 7</t>
  </si>
  <si>
    <t>Matriculación de vehículos en Galicia</t>
  </si>
  <si>
    <t>Turismos</t>
  </si>
  <si>
    <t>Cadro núm. 8</t>
  </si>
  <si>
    <t>Evolución do movemento de pasaxeiros, das operacións realizadas e das mercadorías movidas nos aeroportos galegos</t>
  </si>
  <si>
    <t>Movemento de pasaxeiros</t>
  </si>
  <si>
    <t>Pasaxeiros</t>
  </si>
  <si>
    <t>Alvedro (A Coruña)</t>
  </si>
  <si>
    <t>Peinador (Vigo)</t>
  </si>
  <si>
    <t>Total nacional</t>
  </si>
  <si>
    <t>Operacións</t>
  </si>
  <si>
    <t>Número</t>
  </si>
  <si>
    <t>Movemento de mercadorías</t>
  </si>
  <si>
    <t>Toneladas</t>
  </si>
  <si>
    <t>*Datos provisionais.</t>
  </si>
  <si>
    <t>Fonte: Dirección de Operacións e Sistemas de Rede, AENA.</t>
  </si>
  <si>
    <t>Ferrol-
San Cibrao</t>
  </si>
  <si>
    <t>Marín-
Pontevedra</t>
  </si>
  <si>
    <t>Vigo</t>
  </si>
  <si>
    <t>Vilagarcía</t>
  </si>
  <si>
    <t>Graneis líquidos</t>
  </si>
  <si>
    <t>Graneis sólidos</t>
  </si>
  <si>
    <t>Total graneis</t>
  </si>
  <si>
    <t>Contedores</t>
  </si>
  <si>
    <t>Convencional</t>
  </si>
  <si>
    <t>Avituallamento</t>
  </si>
  <si>
    <t>Pesca fresca</t>
  </si>
  <si>
    <t>Contedores (TEUS)</t>
  </si>
  <si>
    <t>Buques (número)</t>
  </si>
  <si>
    <t>Total 
mercadoría xeral</t>
  </si>
  <si>
    <t>Total
outro tráfico</t>
  </si>
  <si>
    <t>Total
tráfico portuario</t>
  </si>
  <si>
    <t>Total
mercadoría xeral</t>
  </si>
  <si>
    <t>Total 
tráfico portuario</t>
  </si>
  <si>
    <t>Fonte: EPA, IGE-INE.</t>
  </si>
  <si>
    <t>45-47</t>
  </si>
  <si>
    <t>49-53</t>
  </si>
  <si>
    <t>58-82</t>
  </si>
  <si>
    <t>86-88</t>
  </si>
  <si>
    <t>90-99</t>
  </si>
  <si>
    <t>55-56</t>
  </si>
  <si>
    <t>TVI (%)
2022/2021</t>
  </si>
  <si>
    <t>Carburantes para automoción</t>
  </si>
  <si>
    <t>Outros*</t>
  </si>
  <si>
    <t>Camións e furgonetas</t>
  </si>
  <si>
    <t/>
  </si>
  <si>
    <t>Cruceiros</t>
  </si>
  <si>
    <t>Rosalía de Castro (Santiago)</t>
  </si>
  <si>
    <t xml:space="preserve">* Datos provisionais. </t>
  </si>
  <si>
    <t>Tráfico interior</t>
  </si>
  <si>
    <t>Transporte interrexional</t>
  </si>
  <si>
    <t>Transporte internacional</t>
  </si>
  <si>
    <t>España</t>
  </si>
  <si>
    <t>Taxas de variación interanual</t>
  </si>
  <si>
    <t>Cadro núm.9</t>
  </si>
  <si>
    <t>Cadro núm. 10</t>
  </si>
  <si>
    <t>Electrodomésticos,imaxe e son</t>
  </si>
  <si>
    <t>Hipermercados, supermercados e tendas de alimentación</t>
  </si>
  <si>
    <t>Axencias de viaxes e operadores turísticos</t>
  </si>
  <si>
    <t>Espectáculos artísticos, deportivos e recreativos</t>
  </si>
  <si>
    <t>Transporte terrestre de viaxeiros</t>
  </si>
  <si>
    <t>Xogos de azar e apostas</t>
  </si>
  <si>
    <t>Seguros e plans de pensións</t>
  </si>
  <si>
    <t>Enerxía eléctrica, gas, vapor e aire acondicionado</t>
  </si>
  <si>
    <t>Publicidade</t>
  </si>
  <si>
    <t>Xoguetes e artigos de deporte</t>
  </si>
  <si>
    <t>Equipos de telecomunicacións e recargas telefónicas</t>
  </si>
  <si>
    <t>Grandes almacéns</t>
  </si>
  <si>
    <t>2023*</t>
  </si>
  <si>
    <t>TVI (%)
2023/2022</t>
  </si>
  <si>
    <t>Transporte e almacenamento</t>
  </si>
  <si>
    <t>Actividades sanitarias e de servizos sociais</t>
  </si>
  <si>
    <t>Resto de servizos</t>
  </si>
  <si>
    <t>Sector</t>
  </si>
  <si>
    <t>CNAE-2009</t>
  </si>
  <si>
    <t>Transporte de mercancías por estrada en 2023</t>
  </si>
  <si>
    <t>Resto</t>
  </si>
  <si>
    <t>Intermediación financeira</t>
  </si>
  <si>
    <t>Quilogramos</t>
  </si>
  <si>
    <t>Fonte: Portos do Estado, Ministerio de Transporte e Mobilidade Sostible e elaboración propia.</t>
  </si>
  <si>
    <t>*Os datos do ano 2023 son provisionais.</t>
  </si>
  <si>
    <t>Total portos galegos</t>
  </si>
  <si>
    <t>D. X. de Programación Económica e Orzamentos. Ministerio de Transportes e Mobilidade Sostible.</t>
  </si>
  <si>
    <t>Cadro núm. 11</t>
  </si>
  <si>
    <t>Tráfico de cruceiros (número)</t>
  </si>
  <si>
    <t>Total portos do Estado</t>
  </si>
  <si>
    <t>Datos coa base poboacional de 2021</t>
  </si>
  <si>
    <t>Datos de 2021 provisionais e de 2022 e 2023 avance.</t>
  </si>
  <si>
    <t>Actividades de información,
financeiras, inmobiliarias e profesionais</t>
  </si>
  <si>
    <r>
      <t xml:space="preserve">Ocupación no sector servizos. </t>
    </r>
    <r>
      <rPr>
        <sz val="13"/>
        <rFont val="Museo Sans 500"/>
        <family val="3"/>
      </rPr>
      <t>Galicia</t>
    </r>
  </si>
  <si>
    <t>Ocupación (miles de persoas)</t>
  </si>
  <si>
    <r>
      <t>Ocupados nas actividades comerciais en Galicia</t>
    </r>
    <r>
      <rPr>
        <sz val="13"/>
        <rFont val="Museo Sans 500"/>
        <family val="3"/>
      </rPr>
      <t xml:space="preserve"> (miles de persoas)</t>
    </r>
  </si>
  <si>
    <t>Contratos de traballo rexistrados nas actividades comerciais en Galicia</t>
  </si>
  <si>
    <t>Máis
de 99
asalariados</t>
  </si>
  <si>
    <t>TVI (%)
2022-2023</t>
  </si>
  <si>
    <r>
      <t xml:space="preserve">Fonte: </t>
    </r>
    <r>
      <rPr>
        <sz val="11"/>
        <rFont val="Museo Sans 500"/>
        <family val="3"/>
      </rPr>
      <t>CNMC</t>
    </r>
    <r>
      <rPr>
        <sz val="13"/>
        <rFont val="Museo Sans 500"/>
        <family val="3"/>
      </rPr>
      <t>.</t>
    </r>
  </si>
  <si>
    <t>En euros</t>
  </si>
  <si>
    <t>(*) Entre outros: autobuses, motocicletas e ciclomotores, tractores e remolques.</t>
  </si>
  <si>
    <t>Núm.</t>
  </si>
  <si>
    <t>Transporte intrarrexional</t>
  </si>
  <si>
    <t xml:space="preserve">   Total</t>
  </si>
  <si>
    <t xml:space="preserve">   Recibido</t>
  </si>
  <si>
    <t xml:space="preserve">   Expedido</t>
  </si>
  <si>
    <t>Número (millóns)</t>
  </si>
  <si>
    <t>Fonte: Enquisa Permanente de Transporte de Mercancías por Estrada. 2022 e 2023.</t>
  </si>
  <si>
    <r>
      <rPr>
        <b/>
        <sz val="13"/>
        <rFont val="Museo Sans 500"/>
        <family val="3"/>
      </rPr>
      <t xml:space="preserve">Evolución do tráfico portuario </t>
    </r>
    <r>
      <rPr>
        <sz val="13"/>
        <rFont val="Museo Sans 500"/>
        <family val="3"/>
      </rPr>
      <t>(en toneladas)</t>
    </r>
  </si>
  <si>
    <t>Total  portos galegos</t>
  </si>
  <si>
    <t xml:space="preserve">   A Coruña</t>
  </si>
  <si>
    <t xml:space="preserve">   Ferrol-San Cibrao</t>
  </si>
  <si>
    <t xml:space="preserve">   Marín- Ría de Pontevedra</t>
  </si>
  <si>
    <t xml:space="preserve">   Vigo</t>
  </si>
  <si>
    <t xml:space="preserve">   Vilagarcía</t>
  </si>
  <si>
    <t>Comercio por xunto e polo miúdo;
reparación de vehículos de motor e motocicletas</t>
  </si>
  <si>
    <t>Hostalería</t>
  </si>
  <si>
    <t>Administración pública e defensa;
Seguridade Social obrigatoria</t>
  </si>
  <si>
    <t>Fonte: EPA-INE-IGE.</t>
  </si>
  <si>
    <t>Volume de negocio en España da canle electrónica nas 20 ramas de actividade máis importantes (só dentro de España)</t>
  </si>
  <si>
    <t>Administración pública, impostos e Seg. Social</t>
  </si>
  <si>
    <t>xan.-set. 2021</t>
  </si>
  <si>
    <t>xan.-set. 2022</t>
  </si>
  <si>
    <t>xan.-set. 2023</t>
  </si>
  <si>
    <t>xan.-set. 
 2023 (%)</t>
  </si>
  <si>
    <t xml:space="preserve"> TVI (%)
xan.-set. 2023/
xan.-set. 2022</t>
  </si>
  <si>
    <t>Hoteis e aloxamentos similares</t>
  </si>
  <si>
    <t>Pezas de vestir</t>
  </si>
  <si>
    <t>Fonte: IGE-Dirección Xeral de Tráfico.</t>
  </si>
  <si>
    <t xml:space="preserve">   Recibido doutras CC. AA.</t>
  </si>
  <si>
    <t xml:space="preserve">   Expedido a outras CC. AA</t>
  </si>
  <si>
    <t xml:space="preserve">   Intramunicipal</t>
  </si>
  <si>
    <t xml:space="preserve">   Intermunicipal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</si>
</sst>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  <numFmt numFmtId="167" formatCode="#,##0\ \ "/>
    <numFmt numFmtId="168" formatCode="#,##0\ "/>
    <numFmt numFmtId="169" formatCode="#,##0.0\ "/>
    <numFmt numFmtId="170" formatCode="0.0"/>
    <numFmt numFmtId="171" formatCode="0.0\ "/>
    <numFmt numFmtId="172" formatCode="0.0\ \ "/>
    <numFmt numFmtId="173" formatCode="#,##0\ \ \ "/>
    <numFmt numFmtId="174" formatCode="0.0\ \ \ "/>
    <numFmt numFmtId="175" formatCode="#,##0\ \ \ \ "/>
  </numFmts>
  <fonts count="32" x14ac:knownFonts="1">
    <font>
      <sz val="13"/>
      <name val="Museo Sans 500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color theme="1" tint="0.24994659260841701"/>
      <name val="Calibri"/>
      <family val="2"/>
    </font>
    <font>
      <sz val="11"/>
      <color theme="1" tint="0.24994659260841701"/>
      <name val="Museo Sans 500"/>
      <family val="3"/>
    </font>
    <font>
      <sz val="13"/>
      <name val="Museo Sans 500"/>
      <family val="3"/>
    </font>
    <font>
      <b/>
      <sz val="13"/>
      <color theme="0"/>
      <name val="Museo Sans 500"/>
      <family val="3"/>
    </font>
    <font>
      <b/>
      <sz val="13"/>
      <name val="Museo Sans 500"/>
      <family val="3"/>
    </font>
    <font>
      <u/>
      <sz val="10"/>
      <color indexed="12"/>
      <name val="Arial"/>
      <family val="2"/>
    </font>
    <font>
      <b/>
      <sz val="12"/>
      <color theme="0"/>
      <name val="Museo Sans 500"/>
      <family val="3"/>
    </font>
    <font>
      <b/>
      <sz val="12"/>
      <name val="Museo Sans 500"/>
      <family val="3"/>
    </font>
    <font>
      <sz val="10"/>
      <color indexed="8"/>
      <name val="Arial"/>
      <family val="2"/>
    </font>
    <font>
      <b/>
      <sz val="11"/>
      <name val="Museo Sans 500"/>
      <family val="3"/>
    </font>
    <font>
      <sz val="11"/>
      <name val="Museo Sans 500"/>
      <family val="3"/>
    </font>
    <font>
      <sz val="13"/>
      <name val="Museo Sans 500"/>
    </font>
    <font>
      <b/>
      <sz val="13"/>
      <name val="Museo Sans 500"/>
    </font>
    <font>
      <sz val="13"/>
      <color theme="0"/>
      <name val="Museo Sans 500"/>
      <family val="3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B87DA"/>
        <bgColor indexed="64"/>
      </patternFill>
    </fill>
    <fill>
      <patternFill patternType="solid">
        <fgColor rgb="FFD9E4F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5">
    <xf numFmtId="0" fontId="0" fillId="0" borderId="0" applyNumberFormat="0" applyBorder="0" applyAlignment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9" fillId="2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18" fillId="25" borderId="0" applyNumberFormat="0" applyBorder="0" applyAlignment="0" applyProtection="0"/>
    <xf numFmtId="0" fontId="10" fillId="22" borderId="0" applyNumberFormat="0" applyBorder="0" applyAlignment="0" applyProtection="0"/>
    <xf numFmtId="0" fontId="3" fillId="23" borderId="4" applyNumberFormat="0" applyFont="0" applyAlignment="0" applyProtection="0"/>
    <xf numFmtId="0" fontId="11" fillId="16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7" fillId="0" borderId="9" applyNumberFormat="0" applyFill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1" fillId="26" borderId="0" applyNumberFormat="0" applyBorder="0" applyAlignment="0"/>
    <xf numFmtId="0" fontId="20" fillId="27" borderId="0" applyNumberFormat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" fillId="0" borderId="0"/>
    <xf numFmtId="0" fontId="1" fillId="0" borderId="0"/>
  </cellStyleXfs>
  <cellXfs count="201">
    <xf numFmtId="0" fontId="0" fillId="0" borderId="0" xfId="0"/>
    <xf numFmtId="0" fontId="21" fillId="26" borderId="0" xfId="47" applyAlignment="1">
      <alignment horizontal="center"/>
    </xf>
    <xf numFmtId="0" fontId="20" fillId="27" borderId="0" xfId="48"/>
    <xf numFmtId="0" fontId="21" fillId="26" borderId="10" xfId="47" applyBorder="1" applyAlignment="1">
      <alignment horizontal="center"/>
    </xf>
    <xf numFmtId="0" fontId="21" fillId="26" borderId="0" xfId="47" applyBorder="1" applyAlignment="1">
      <alignment horizontal="center"/>
    </xf>
    <xf numFmtId="0" fontId="21" fillId="26" borderId="0" xfId="47"/>
    <xf numFmtId="0" fontId="22" fillId="0" borderId="0" xfId="0" applyFont="1"/>
    <xf numFmtId="0" fontId="0" fillId="0" borderId="0" xfId="0" applyAlignment="1">
      <alignment wrapText="1"/>
    </xf>
    <xf numFmtId="0" fontId="21" fillId="26" borderId="0" xfId="47" applyAlignment="1">
      <alignment horizontal="center" wrapText="1"/>
    </xf>
    <xf numFmtId="0" fontId="24" fillId="26" borderId="0" xfId="47" applyFont="1"/>
    <xf numFmtId="0" fontId="24" fillId="26" borderId="10" xfId="47" applyFont="1" applyBorder="1" applyAlignment="1">
      <alignment horizontal="center" wrapText="1"/>
    </xf>
    <xf numFmtId="0" fontId="24" fillId="26" borderId="0" xfId="47" applyFont="1" applyBorder="1" applyAlignment="1">
      <alignment horizontal="center" wrapText="1"/>
    </xf>
    <xf numFmtId="0" fontId="24" fillId="26" borderId="0" xfId="47" applyFont="1" applyBorder="1" applyAlignment="1">
      <alignment horizontal="center"/>
    </xf>
    <xf numFmtId="0" fontId="21" fillId="26" borderId="10" xfId="47" applyBorder="1"/>
    <xf numFmtId="166" fontId="0" fillId="0" borderId="0" xfId="0" applyNumberFormat="1" applyAlignment="1">
      <alignment horizontal="right" indent="3"/>
    </xf>
    <xf numFmtId="0" fontId="21" fillId="26" borderId="0" xfId="47" applyBorder="1" applyAlignment="1">
      <alignment horizontal="center" wrapText="1"/>
    </xf>
    <xf numFmtId="0" fontId="21" fillId="26" borderId="11" xfId="47" applyBorder="1" applyAlignment="1">
      <alignment horizontal="center" wrapText="1"/>
    </xf>
    <xf numFmtId="0" fontId="21" fillId="26" borderId="10" xfId="47" applyBorder="1" applyAlignment="1">
      <alignment horizontal="center" wrapText="1"/>
    </xf>
    <xf numFmtId="0" fontId="0" fillId="0" borderId="0" xfId="0" applyAlignment="1">
      <alignment vertical="center" wrapText="1"/>
    </xf>
    <xf numFmtId="3" fontId="0" fillId="0" borderId="10" xfId="0" applyNumberFormat="1" applyBorder="1" applyAlignment="1">
      <alignment horizontal="right" vertical="center" indent="2"/>
    </xf>
    <xf numFmtId="3" fontId="0" fillId="0" borderId="0" xfId="0" applyNumberFormat="1" applyBorder="1" applyAlignment="1">
      <alignment horizontal="right" vertical="center" indent="2"/>
    </xf>
    <xf numFmtId="3" fontId="0" fillId="0" borderId="0" xfId="0" applyNumberFormat="1" applyBorder="1" applyAlignment="1">
      <alignment horizontal="right" vertical="center" indent="3"/>
    </xf>
    <xf numFmtId="167" fontId="0" fillId="0" borderId="0" xfId="0" applyNumberFormat="1" applyBorder="1" applyAlignment="1">
      <alignment horizontal="right" vertical="center"/>
    </xf>
    <xf numFmtId="166" fontId="0" fillId="0" borderId="10" xfId="0" applyNumberFormat="1" applyBorder="1" applyAlignment="1">
      <alignment horizontal="right" vertical="center" indent="2"/>
    </xf>
    <xf numFmtId="0" fontId="0" fillId="27" borderId="0" xfId="48" applyFont="1" applyAlignment="1">
      <alignment vertical="center" wrapText="1"/>
    </xf>
    <xf numFmtId="3" fontId="0" fillId="27" borderId="10" xfId="48" applyNumberFormat="1" applyFont="1" applyBorder="1" applyAlignment="1">
      <alignment horizontal="right" vertical="center" indent="2"/>
    </xf>
    <xf numFmtId="3" fontId="0" fillId="27" borderId="0" xfId="48" applyNumberFormat="1" applyFont="1" applyBorder="1" applyAlignment="1">
      <alignment horizontal="right" vertical="center" indent="2"/>
    </xf>
    <xf numFmtId="3" fontId="0" fillId="27" borderId="0" xfId="48" applyNumberFormat="1" applyFont="1" applyBorder="1" applyAlignment="1">
      <alignment horizontal="right" vertical="center" indent="3"/>
    </xf>
    <xf numFmtId="167" fontId="0" fillId="27" borderId="0" xfId="48" applyNumberFormat="1" applyFont="1" applyBorder="1" applyAlignment="1">
      <alignment horizontal="right" vertical="center"/>
    </xf>
    <xf numFmtId="166" fontId="0" fillId="27" borderId="10" xfId="48" applyNumberFormat="1" applyFont="1" applyBorder="1" applyAlignment="1">
      <alignment horizontal="right" vertical="center" indent="2"/>
    </xf>
    <xf numFmtId="0" fontId="21" fillId="26" borderId="0" xfId="47" applyAlignment="1">
      <alignment vertical="center"/>
    </xf>
    <xf numFmtId="3" fontId="21" fillId="26" borderId="10" xfId="47" applyNumberFormat="1" applyBorder="1" applyAlignment="1">
      <alignment horizontal="right" vertical="center" indent="2"/>
    </xf>
    <xf numFmtId="3" fontId="21" fillId="26" borderId="0" xfId="47" applyNumberFormat="1" applyBorder="1" applyAlignment="1">
      <alignment horizontal="right" vertical="center" indent="2"/>
    </xf>
    <xf numFmtId="3" fontId="21" fillId="26" borderId="0" xfId="47" applyNumberFormat="1" applyBorder="1" applyAlignment="1">
      <alignment horizontal="right" vertical="center" indent="3"/>
    </xf>
    <xf numFmtId="167" fontId="21" fillId="26" borderId="0" xfId="47" applyNumberFormat="1" applyBorder="1" applyAlignment="1">
      <alignment horizontal="right" vertical="center"/>
    </xf>
    <xf numFmtId="166" fontId="21" fillId="26" borderId="10" xfId="47" applyNumberFormat="1" applyBorder="1" applyAlignment="1">
      <alignment horizontal="right" vertical="center" indent="2"/>
    </xf>
    <xf numFmtId="3" fontId="0" fillId="0" borderId="0" xfId="0" applyNumberFormat="1" applyAlignment="1">
      <alignment horizontal="right" indent="3"/>
    </xf>
    <xf numFmtId="0" fontId="0" fillId="27" borderId="0" xfId="48" applyFont="1" applyAlignment="1">
      <alignment wrapText="1"/>
    </xf>
    <xf numFmtId="0" fontId="20" fillId="27" borderId="0" xfId="48" applyAlignment="1">
      <alignment horizontal="left"/>
    </xf>
    <xf numFmtId="0" fontId="0" fillId="0" borderId="0" xfId="0" applyAlignment="1">
      <alignment horizontal="left"/>
    </xf>
    <xf numFmtId="0" fontId="20" fillId="0" borderId="0" xfId="48" applyFill="1" applyAlignment="1">
      <alignment horizontal="left"/>
    </xf>
    <xf numFmtId="3" fontId="20" fillId="0" borderId="0" xfId="48" applyNumberFormat="1" applyFill="1" applyAlignment="1">
      <alignment horizontal="right" indent="2"/>
    </xf>
    <xf numFmtId="0" fontId="20" fillId="27" borderId="0" xfId="48" applyAlignment="1">
      <alignment horizontal="left" indent="1"/>
    </xf>
    <xf numFmtId="166" fontId="20" fillId="27" borderId="0" xfId="48" applyNumberFormat="1" applyAlignment="1">
      <alignment horizontal="right" indent="4"/>
    </xf>
    <xf numFmtId="0" fontId="0" fillId="0" borderId="0" xfId="0" applyAlignment="1">
      <alignment horizontal="left" indent="1"/>
    </xf>
    <xf numFmtId="166" fontId="0" fillId="0" borderId="0" xfId="0" applyNumberFormat="1" applyAlignment="1">
      <alignment horizontal="right" indent="4"/>
    </xf>
    <xf numFmtId="0" fontId="21" fillId="26" borderId="0" xfId="47" applyAlignment="1">
      <alignment horizontal="left" indent="1"/>
    </xf>
    <xf numFmtId="166" fontId="21" fillId="26" borderId="0" xfId="47" applyNumberFormat="1" applyAlignment="1">
      <alignment horizontal="right" indent="4"/>
    </xf>
    <xf numFmtId="0" fontId="22" fillId="27" borderId="0" xfId="48" applyFont="1" applyAlignment="1">
      <alignment horizontal="left" indent="1"/>
    </xf>
    <xf numFmtId="166" fontId="22" fillId="27" borderId="0" xfId="48" applyNumberFormat="1" applyFont="1" applyAlignment="1">
      <alignment horizontal="right" indent="4"/>
    </xf>
    <xf numFmtId="168" fontId="22" fillId="0" borderId="0" xfId="48" applyNumberFormat="1" applyFont="1" applyFill="1" applyBorder="1" applyAlignment="1">
      <alignment horizontal="right" indent="2"/>
    </xf>
    <xf numFmtId="166" fontId="22" fillId="0" borderId="0" xfId="48" applyNumberFormat="1" applyFont="1" applyFill="1" applyBorder="1" applyAlignment="1">
      <alignment horizontal="right" indent="4"/>
    </xf>
    <xf numFmtId="166" fontId="22" fillId="0" borderId="0" xfId="48" applyNumberFormat="1" applyFont="1" applyFill="1" applyAlignment="1">
      <alignment horizontal="right" indent="4"/>
    </xf>
    <xf numFmtId="0" fontId="2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0" fillId="27" borderId="0" xfId="48" applyAlignment="1">
      <alignment horizontal="center"/>
    </xf>
    <xf numFmtId="0" fontId="0" fillId="27" borderId="0" xfId="0" applyFill="1"/>
    <xf numFmtId="168" fontId="0" fillId="0" borderId="0" xfId="0" applyNumberFormat="1"/>
    <xf numFmtId="0" fontId="0" fillId="0" borderId="13" xfId="0" applyBorder="1"/>
    <xf numFmtId="3" fontId="0" fillId="0" borderId="0" xfId="0" applyNumberFormat="1"/>
    <xf numFmtId="170" fontId="0" fillId="0" borderId="0" xfId="0" applyNumberFormat="1"/>
    <xf numFmtId="0" fontId="30" fillId="0" borderId="0" xfId="0" applyFont="1"/>
    <xf numFmtId="171" fontId="0" fillId="0" borderId="0" xfId="0" applyNumberFormat="1" applyAlignment="1">
      <alignment horizontal="right" indent="2"/>
    </xf>
    <xf numFmtId="171" fontId="20" fillId="27" borderId="0" xfId="48" applyNumberFormat="1" applyAlignment="1">
      <alignment horizontal="right" indent="2"/>
    </xf>
    <xf numFmtId="171" fontId="21" fillId="26" borderId="0" xfId="47" applyNumberFormat="1" applyAlignment="1">
      <alignment horizontal="right" indent="2"/>
    </xf>
    <xf numFmtId="172" fontId="0" fillId="0" borderId="0" xfId="0" applyNumberFormat="1" applyAlignment="1">
      <alignment horizontal="right" indent="2"/>
    </xf>
    <xf numFmtId="172" fontId="20" fillId="27" borderId="0" xfId="48" applyNumberFormat="1" applyAlignment="1">
      <alignment horizontal="right" indent="2"/>
    </xf>
    <xf numFmtId="172" fontId="21" fillId="26" borderId="0" xfId="47" applyNumberFormat="1" applyAlignment="1">
      <alignment horizontal="right" indent="2"/>
    </xf>
    <xf numFmtId="0" fontId="0" fillId="0" borderId="0" xfId="0" applyBorder="1"/>
    <xf numFmtId="166" fontId="0" fillId="0" borderId="10" xfId="0" applyNumberFormat="1" applyBorder="1" applyAlignment="1">
      <alignment horizontal="right" indent="3"/>
    </xf>
    <xf numFmtId="166" fontId="0" fillId="0" borderId="0" xfId="0" applyNumberFormat="1" applyBorder="1" applyAlignment="1">
      <alignment horizontal="right" indent="3"/>
    </xf>
    <xf numFmtId="166" fontId="20" fillId="27" borderId="10" xfId="48" applyNumberFormat="1" applyBorder="1" applyAlignment="1">
      <alignment horizontal="right" indent="3"/>
    </xf>
    <xf numFmtId="166" fontId="20" fillId="27" borderId="0" xfId="48" applyNumberFormat="1" applyBorder="1" applyAlignment="1">
      <alignment horizontal="right" indent="3"/>
    </xf>
    <xf numFmtId="166" fontId="21" fillId="26" borderId="10" xfId="47" applyNumberFormat="1" applyBorder="1" applyAlignment="1">
      <alignment horizontal="right" indent="3"/>
    </xf>
    <xf numFmtId="166" fontId="21" fillId="26" borderId="0" xfId="47" applyNumberFormat="1" applyBorder="1" applyAlignment="1">
      <alignment horizontal="right" indent="3"/>
    </xf>
    <xf numFmtId="0" fontId="21" fillId="26" borderId="0" xfId="47" applyAlignment="1">
      <alignment horizontal="left"/>
    </xf>
    <xf numFmtId="166" fontId="20" fillId="27" borderId="0" xfId="48" applyNumberFormat="1" applyAlignment="1">
      <alignment horizontal="right" indent="5"/>
    </xf>
    <xf numFmtId="166" fontId="0" fillId="0" borderId="0" xfId="0" applyNumberFormat="1" applyAlignment="1">
      <alignment horizontal="right" indent="5"/>
    </xf>
    <xf numFmtId="166" fontId="21" fillId="26" borderId="0" xfId="47" applyNumberFormat="1" applyAlignment="1">
      <alignment horizontal="right" indent="5"/>
    </xf>
    <xf numFmtId="3" fontId="0" fillId="0" borderId="0" xfId="0" applyNumberFormat="1" applyAlignment="1">
      <alignment horizontal="right" indent="4"/>
    </xf>
    <xf numFmtId="3" fontId="20" fillId="27" borderId="0" xfId="48" applyNumberFormat="1" applyAlignment="1">
      <alignment horizontal="right" indent="4"/>
    </xf>
    <xf numFmtId="3" fontId="21" fillId="26" borderId="0" xfId="47" applyNumberFormat="1" applyAlignment="1">
      <alignment horizontal="right" indent="4"/>
    </xf>
    <xf numFmtId="166" fontId="20" fillId="27" borderId="11" xfId="48" applyNumberFormat="1" applyBorder="1" applyAlignment="1">
      <alignment horizontal="right" indent="2"/>
    </xf>
    <xf numFmtId="166" fontId="0" fillId="0" borderId="11" xfId="0" applyNumberFormat="1" applyBorder="1" applyAlignment="1">
      <alignment horizontal="right" indent="2"/>
    </xf>
    <xf numFmtId="166" fontId="21" fillId="26" borderId="11" xfId="47" applyNumberFormat="1" applyBorder="1" applyAlignment="1">
      <alignment horizontal="right" indent="2"/>
    </xf>
    <xf numFmtId="173" fontId="29" fillId="27" borderId="0" xfId="47" applyNumberFormat="1" applyFont="1" applyFill="1"/>
    <xf numFmtId="173" fontId="29" fillId="28" borderId="0" xfId="47" applyNumberFormat="1" applyFont="1" applyFill="1"/>
    <xf numFmtId="173" fontId="21" fillId="26" borderId="0" xfId="47" applyNumberFormat="1"/>
    <xf numFmtId="169" fontId="20" fillId="27" borderId="0" xfId="48" applyNumberFormat="1" applyAlignment="1">
      <alignment horizontal="right" indent="1"/>
    </xf>
    <xf numFmtId="169" fontId="0" fillId="0" borderId="0" xfId="0" applyNumberFormat="1" applyAlignment="1">
      <alignment horizontal="right" indent="1"/>
    </xf>
    <xf numFmtId="169" fontId="21" fillId="26" borderId="0" xfId="47" applyNumberFormat="1" applyAlignment="1">
      <alignment horizontal="right" indent="1"/>
    </xf>
    <xf numFmtId="0" fontId="0" fillId="0" borderId="0" xfId="0" applyAlignment="1">
      <alignment horizontal="right" indent="2"/>
    </xf>
    <xf numFmtId="166" fontId="20" fillId="0" borderId="0" xfId="48" applyNumberFormat="1" applyFill="1" applyAlignment="1">
      <alignment horizontal="right" indent="4"/>
    </xf>
    <xf numFmtId="3" fontId="0" fillId="0" borderId="10" xfId="0" applyNumberFormat="1" applyBorder="1" applyAlignment="1">
      <alignment horizontal="right" indent="2"/>
    </xf>
    <xf numFmtId="3" fontId="20" fillId="27" borderId="10" xfId="48" applyNumberFormat="1" applyBorder="1" applyAlignment="1">
      <alignment horizontal="right" indent="2"/>
    </xf>
    <xf numFmtId="0" fontId="0" fillId="0" borderId="10" xfId="0" applyBorder="1"/>
    <xf numFmtId="3" fontId="0" fillId="0" borderId="10" xfId="0" applyNumberFormat="1" applyBorder="1" applyAlignment="1">
      <alignment horizontal="right" indent="1"/>
    </xf>
    <xf numFmtId="3" fontId="20" fillId="27" borderId="10" xfId="48" applyNumberFormat="1" applyBorder="1" applyAlignment="1">
      <alignment horizontal="right" indent="1"/>
    </xf>
    <xf numFmtId="166" fontId="0" fillId="0" borderId="0" xfId="0" applyNumberFormat="1" applyBorder="1" applyAlignment="1">
      <alignment horizontal="right" indent="2"/>
    </xf>
    <xf numFmtId="166" fontId="20" fillId="27" borderId="0" xfId="48" applyNumberFormat="1" applyBorder="1" applyAlignment="1">
      <alignment horizontal="right" indent="2"/>
    </xf>
    <xf numFmtId="0" fontId="0" fillId="0" borderId="0" xfId="0" applyBorder="1" applyAlignment="1">
      <alignment horizontal="left" wrapText="1"/>
    </xf>
    <xf numFmtId="0" fontId="21" fillId="26" borderId="13" xfId="47" applyBorder="1" applyAlignment="1">
      <alignment horizontal="center"/>
    </xf>
    <xf numFmtId="0" fontId="21" fillId="26" borderId="0" xfId="47" applyBorder="1" applyAlignment="1">
      <alignment vertical="top"/>
    </xf>
    <xf numFmtId="0" fontId="22" fillId="0" borderId="0" xfId="0" applyFont="1" applyBorder="1" applyAlignment="1">
      <alignment vertical="top" wrapText="1"/>
    </xf>
    <xf numFmtId="0" fontId="20" fillId="27" borderId="0" xfId="48" applyBorder="1" applyAlignment="1">
      <alignment horizontal="left" wrapText="1"/>
    </xf>
    <xf numFmtId="172" fontId="20" fillId="27" borderId="13" xfId="48" applyNumberFormat="1" applyBorder="1" applyAlignment="1">
      <alignment horizontal="right" indent="1"/>
    </xf>
    <xf numFmtId="172" fontId="20" fillId="27" borderId="0" xfId="48" applyNumberFormat="1" applyBorder="1" applyAlignment="1">
      <alignment horizontal="right" indent="1"/>
    </xf>
    <xf numFmtId="172" fontId="20" fillId="27" borderId="10" xfId="48" applyNumberFormat="1" applyBorder="1" applyAlignment="1">
      <alignment horizontal="right" indent="1"/>
    </xf>
    <xf numFmtId="174" fontId="20" fillId="27" borderId="13" xfId="48" applyNumberFormat="1" applyBorder="1" applyAlignment="1">
      <alignment horizontal="right" indent="1"/>
    </xf>
    <xf numFmtId="174" fontId="20" fillId="27" borderId="0" xfId="48" applyNumberFormat="1" applyBorder="1" applyAlignment="1">
      <alignment horizontal="right" indent="1"/>
    </xf>
    <xf numFmtId="174" fontId="20" fillId="27" borderId="10" xfId="48" applyNumberFormat="1" applyBorder="1" applyAlignment="1">
      <alignment horizontal="right" indent="1"/>
    </xf>
    <xf numFmtId="174" fontId="20" fillId="27" borderId="0" xfId="48" applyNumberFormat="1" applyBorder="1" applyAlignment="1">
      <alignment horizontal="right" indent="2"/>
    </xf>
    <xf numFmtId="172" fontId="0" fillId="0" borderId="13" xfId="0" applyNumberFormat="1" applyBorder="1" applyAlignment="1">
      <alignment horizontal="right" indent="1"/>
    </xf>
    <xf numFmtId="172" fontId="0" fillId="0" borderId="0" xfId="0" applyNumberFormat="1" applyBorder="1" applyAlignment="1">
      <alignment horizontal="right" indent="1"/>
    </xf>
    <xf numFmtId="172" fontId="0" fillId="0" borderId="10" xfId="0" applyNumberFormat="1" applyBorder="1" applyAlignment="1">
      <alignment horizontal="right" indent="1"/>
    </xf>
    <xf numFmtId="174" fontId="0" fillId="0" borderId="13" xfId="0" applyNumberFormat="1" applyBorder="1" applyAlignment="1">
      <alignment horizontal="right" indent="1"/>
    </xf>
    <xf numFmtId="174" fontId="0" fillId="0" borderId="0" xfId="0" applyNumberFormat="1" applyBorder="1" applyAlignment="1">
      <alignment horizontal="right" indent="1"/>
    </xf>
    <xf numFmtId="174" fontId="0" fillId="0" borderId="10" xfId="0" applyNumberFormat="1" applyBorder="1" applyAlignment="1">
      <alignment horizontal="right" indent="1"/>
    </xf>
    <xf numFmtId="174" fontId="0" fillId="0" borderId="0" xfId="0" applyNumberFormat="1" applyBorder="1" applyAlignment="1">
      <alignment horizontal="right" indent="2"/>
    </xf>
    <xf numFmtId="0" fontId="22" fillId="27" borderId="0" xfId="48" applyFont="1" applyBorder="1" applyAlignment="1">
      <alignment horizontal="left" wrapText="1"/>
    </xf>
    <xf numFmtId="172" fontId="22" fillId="27" borderId="13" xfId="48" applyNumberFormat="1" applyFont="1" applyBorder="1" applyAlignment="1">
      <alignment horizontal="right" indent="1"/>
    </xf>
    <xf numFmtId="172" fontId="22" fillId="27" borderId="0" xfId="48" applyNumberFormat="1" applyFont="1" applyBorder="1" applyAlignment="1">
      <alignment horizontal="right" indent="1"/>
    </xf>
    <xf numFmtId="172" fontId="22" fillId="27" borderId="10" xfId="48" applyNumberFormat="1" applyFont="1" applyBorder="1" applyAlignment="1">
      <alignment horizontal="right" indent="1"/>
    </xf>
    <xf numFmtId="174" fontId="22" fillId="27" borderId="13" xfId="48" applyNumberFormat="1" applyFont="1" applyBorder="1" applyAlignment="1">
      <alignment horizontal="right" indent="1"/>
    </xf>
    <xf numFmtId="174" fontId="22" fillId="27" borderId="0" xfId="48" applyNumberFormat="1" applyFont="1" applyBorder="1" applyAlignment="1">
      <alignment horizontal="right" indent="1"/>
    </xf>
    <xf numFmtId="174" fontId="22" fillId="27" borderId="10" xfId="48" applyNumberFormat="1" applyFont="1" applyBorder="1" applyAlignment="1">
      <alignment horizontal="right" indent="1"/>
    </xf>
    <xf numFmtId="174" fontId="22" fillId="27" borderId="0" xfId="48" applyNumberFormat="1" applyFont="1" applyBorder="1" applyAlignment="1">
      <alignment horizontal="right" indent="2"/>
    </xf>
    <xf numFmtId="0" fontId="21" fillId="26" borderId="0" xfId="47" applyBorder="1" applyAlignment="1">
      <alignment horizontal="left" wrapText="1"/>
    </xf>
    <xf numFmtId="172" fontId="21" fillId="26" borderId="13" xfId="47" applyNumberFormat="1" applyBorder="1" applyAlignment="1">
      <alignment horizontal="right" indent="1"/>
    </xf>
    <xf numFmtId="172" fontId="21" fillId="26" borderId="0" xfId="47" applyNumberFormat="1" applyBorder="1" applyAlignment="1">
      <alignment horizontal="right" indent="1"/>
    </xf>
    <xf numFmtId="172" fontId="21" fillId="26" borderId="10" xfId="47" applyNumberFormat="1" applyBorder="1" applyAlignment="1">
      <alignment horizontal="right" indent="1"/>
    </xf>
    <xf numFmtId="174" fontId="21" fillId="26" borderId="13" xfId="47" applyNumberFormat="1" applyBorder="1" applyAlignment="1">
      <alignment horizontal="right" indent="1"/>
    </xf>
    <xf numFmtId="174" fontId="21" fillId="26" borderId="0" xfId="47" applyNumberFormat="1" applyBorder="1" applyAlignment="1">
      <alignment horizontal="right" indent="1"/>
    </xf>
    <xf numFmtId="174" fontId="21" fillId="26" borderId="10" xfId="47" applyNumberFormat="1" applyBorder="1" applyAlignment="1">
      <alignment horizontal="right" indent="1"/>
    </xf>
    <xf numFmtId="174" fontId="21" fillId="26" borderId="0" xfId="47" applyNumberFormat="1" applyBorder="1" applyAlignment="1">
      <alignment horizontal="right" indent="2"/>
    </xf>
    <xf numFmtId="170" fontId="21" fillId="26" borderId="13" xfId="47" applyNumberFormat="1" applyBorder="1" applyAlignment="1">
      <alignment horizontal="right"/>
    </xf>
    <xf numFmtId="170" fontId="21" fillId="26" borderId="0" xfId="47" applyNumberFormat="1" applyBorder="1" applyAlignment="1">
      <alignment horizontal="right"/>
    </xf>
    <xf numFmtId="0" fontId="0" fillId="0" borderId="0" xfId="0" applyBorder="1" applyAlignment="1">
      <alignment horizontal="right"/>
    </xf>
    <xf numFmtId="175" fontId="20" fillId="27" borderId="10" xfId="48" applyNumberFormat="1" applyBorder="1" applyAlignment="1">
      <alignment horizontal="right"/>
    </xf>
    <xf numFmtId="167" fontId="20" fillId="27" borderId="10" xfId="48" applyNumberFormat="1" applyBorder="1" applyAlignment="1">
      <alignment horizontal="right"/>
    </xf>
    <xf numFmtId="175" fontId="0" fillId="0" borderId="10" xfId="0" applyNumberFormat="1" applyBorder="1" applyAlignment="1">
      <alignment horizontal="right"/>
    </xf>
    <xf numFmtId="167" fontId="0" fillId="0" borderId="10" xfId="0" applyNumberFormat="1" applyBorder="1" applyAlignment="1">
      <alignment horizontal="right"/>
    </xf>
    <xf numFmtId="175" fontId="21" fillId="26" borderId="10" xfId="47" applyNumberFormat="1" applyBorder="1" applyAlignment="1">
      <alignment horizontal="right"/>
    </xf>
    <xf numFmtId="167" fontId="21" fillId="26" borderId="10" xfId="47" applyNumberFormat="1" applyBorder="1" applyAlignment="1">
      <alignment horizontal="right"/>
    </xf>
    <xf numFmtId="0" fontId="2" fillId="0" borderId="0" xfId="53"/>
    <xf numFmtId="175" fontId="22" fillId="27" borderId="10" xfId="48" applyNumberFormat="1" applyFont="1" applyBorder="1" applyAlignment="1">
      <alignment horizontal="right"/>
    </xf>
    <xf numFmtId="167" fontId="22" fillId="27" borderId="10" xfId="48" applyNumberFormat="1" applyFont="1" applyBorder="1" applyAlignment="1">
      <alignment horizontal="right"/>
    </xf>
    <xf numFmtId="0" fontId="0" fillId="27" borderId="0" xfId="48" applyFont="1"/>
    <xf numFmtId="0" fontId="21" fillId="26" borderId="10" xfId="47" applyBorder="1" applyAlignment="1">
      <alignment horizontal="center" vertical="center"/>
    </xf>
    <xf numFmtId="0" fontId="21" fillId="26" borderId="0" xfId="47" applyBorder="1" applyAlignment="1">
      <alignment horizontal="center" vertical="center" wrapText="1"/>
    </xf>
    <xf numFmtId="0" fontId="0" fillId="27" borderId="0" xfId="48" applyFont="1" applyAlignment="1">
      <alignment vertical="center"/>
    </xf>
    <xf numFmtId="168" fontId="0" fillId="27" borderId="10" xfId="48" applyNumberFormat="1" applyFont="1" applyBorder="1" applyAlignment="1"/>
    <xf numFmtId="166" fontId="0" fillId="27" borderId="0" xfId="48" applyNumberFormat="1" applyFont="1" applyBorder="1" applyAlignment="1"/>
    <xf numFmtId="168" fontId="0" fillId="27" borderId="10" xfId="48" quotePrefix="1" applyNumberFormat="1" applyFont="1" applyBorder="1" applyAlignment="1"/>
    <xf numFmtId="0" fontId="0" fillId="0" borderId="0" xfId="0" applyAlignment="1">
      <alignment vertical="center"/>
    </xf>
    <xf numFmtId="168" fontId="0" fillId="0" borderId="10" xfId="0" applyNumberFormat="1" applyBorder="1" applyAlignment="1"/>
    <xf numFmtId="166" fontId="0" fillId="0" borderId="0" xfId="0" applyNumberFormat="1" applyBorder="1" applyAlignment="1"/>
    <xf numFmtId="168" fontId="21" fillId="26" borderId="10" xfId="47" applyNumberFormat="1" applyBorder="1" applyAlignment="1"/>
    <xf numFmtId="166" fontId="21" fillId="26" borderId="0" xfId="47" applyNumberFormat="1" applyBorder="1" applyAlignment="1"/>
    <xf numFmtId="168" fontId="0" fillId="0" borderId="0" xfId="0" applyNumberFormat="1" applyAlignment="1"/>
    <xf numFmtId="166" fontId="0" fillId="0" borderId="0" xfId="0" applyNumberFormat="1" applyAlignment="1"/>
    <xf numFmtId="166" fontId="0" fillId="27" borderId="0" xfId="48" applyNumberFormat="1" applyFont="1" applyAlignment="1"/>
    <xf numFmtId="0" fontId="21" fillId="26" borderId="0" xfId="47" applyAlignment="1">
      <alignment vertical="center" wrapText="1"/>
    </xf>
    <xf numFmtId="166" fontId="21" fillId="26" borderId="0" xfId="47" applyNumberFormat="1" applyAlignment="1"/>
    <xf numFmtId="168" fontId="0" fillId="0" borderId="10" xfId="0" quotePrefix="1" applyNumberFormat="1" applyBorder="1" applyAlignment="1"/>
    <xf numFmtId="0" fontId="0" fillId="25" borderId="0" xfId="0" applyFill="1" applyAlignment="1">
      <alignment vertical="center"/>
    </xf>
    <xf numFmtId="168" fontId="0" fillId="25" borderId="10" xfId="0" applyNumberFormat="1" applyFill="1" applyBorder="1" applyAlignment="1"/>
    <xf numFmtId="166" fontId="0" fillId="25" borderId="0" xfId="0" applyNumberFormat="1" applyFill="1" applyAlignment="1"/>
    <xf numFmtId="168" fontId="0" fillId="25" borderId="10" xfId="0" quotePrefix="1" applyNumberFormat="1" applyFill="1" applyBorder="1" applyAlignment="1"/>
    <xf numFmtId="168" fontId="31" fillId="0" borderId="0" xfId="0" applyNumberFormat="1" applyFont="1" applyAlignment="1"/>
    <xf numFmtId="166" fontId="31" fillId="0" borderId="0" xfId="0" applyNumberFormat="1" applyFont="1" applyAlignment="1"/>
    <xf numFmtId="168" fontId="31" fillId="26" borderId="10" xfId="47" applyNumberFormat="1" applyFont="1" applyBorder="1" applyAlignment="1"/>
    <xf numFmtId="3" fontId="0" fillId="0" borderId="10" xfId="0" applyNumberFormat="1" applyBorder="1" applyAlignment="1"/>
    <xf numFmtId="3" fontId="0" fillId="27" borderId="10" xfId="48" applyNumberFormat="1" applyFont="1" applyBorder="1" applyAlignment="1"/>
    <xf numFmtId="3" fontId="0" fillId="0" borderId="0" xfId="0" applyNumberFormat="1" applyAlignment="1">
      <alignment vertical="center"/>
    </xf>
    <xf numFmtId="0" fontId="21" fillId="26" borderId="0" xfId="47" applyAlignment="1">
      <alignment horizontal="center" vertical="center"/>
    </xf>
    <xf numFmtId="168" fontId="0" fillId="28" borderId="10" xfId="48" applyNumberFormat="1" applyFont="1" applyFill="1" applyBorder="1" applyAlignment="1"/>
    <xf numFmtId="0" fontId="21" fillId="26" borderId="0" xfId="47" applyAlignment="1">
      <alignment wrapText="1"/>
    </xf>
    <xf numFmtId="3" fontId="20" fillId="27" borderId="0" xfId="48" applyNumberFormat="1" applyAlignment="1">
      <alignment horizontal="right" vertical="center" indent="4"/>
    </xf>
    <xf numFmtId="3" fontId="0" fillId="0" borderId="0" xfId="0" applyNumberFormat="1" applyAlignment="1">
      <alignment horizontal="right" vertical="center" indent="4"/>
    </xf>
    <xf numFmtId="3" fontId="21" fillId="26" borderId="0" xfId="47" applyNumberFormat="1" applyAlignment="1">
      <alignment horizontal="right" vertical="center" indent="4"/>
    </xf>
    <xf numFmtId="0" fontId="22" fillId="27" borderId="10" xfId="48" applyFont="1" applyBorder="1" applyAlignment="1">
      <alignment horizontal="center"/>
    </xf>
    <xf numFmtId="0" fontId="22" fillId="27" borderId="0" xfId="48" applyFont="1" applyBorder="1" applyAlignment="1">
      <alignment horizontal="center"/>
    </xf>
    <xf numFmtId="0" fontId="22" fillId="27" borderId="12" xfId="48" applyFont="1" applyBorder="1" applyAlignment="1">
      <alignment horizontal="center"/>
    </xf>
    <xf numFmtId="0" fontId="25" fillId="27" borderId="10" xfId="48" applyFont="1" applyBorder="1" applyAlignment="1">
      <alignment horizontal="center"/>
    </xf>
    <xf numFmtId="0" fontId="25" fillId="27" borderId="0" xfId="48" applyFont="1" applyBorder="1" applyAlignment="1">
      <alignment horizontal="center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26" borderId="13" xfId="47" applyBorder="1" applyAlignment="1">
      <alignment horizontal="center"/>
    </xf>
    <xf numFmtId="0" fontId="21" fillId="26" borderId="0" xfId="47" applyBorder="1" applyAlignment="1">
      <alignment horizontal="center"/>
    </xf>
    <xf numFmtId="0" fontId="21" fillId="26" borderId="14" xfId="47" applyBorder="1" applyAlignment="1">
      <alignment horizontal="center"/>
    </xf>
    <xf numFmtId="0" fontId="22" fillId="27" borderId="13" xfId="48" applyFont="1" applyBorder="1" applyAlignment="1">
      <alignment horizontal="center"/>
    </xf>
    <xf numFmtId="0" fontId="21" fillId="26" borderId="12" xfId="47" applyBorder="1" applyAlignment="1">
      <alignment horizontal="left" vertical="center"/>
    </xf>
    <xf numFmtId="3" fontId="22" fillId="27" borderId="10" xfId="48" applyNumberFormat="1" applyFont="1" applyBorder="1" applyAlignment="1">
      <alignment horizontal="center" vertical="center"/>
    </xf>
    <xf numFmtId="3" fontId="22" fillId="27" borderId="0" xfId="48" applyNumberFormat="1" applyFont="1" applyBorder="1" applyAlignment="1">
      <alignment horizontal="center" vertical="center"/>
    </xf>
    <xf numFmtId="0" fontId="22" fillId="27" borderId="10" xfId="48" applyFont="1" applyBorder="1" applyAlignment="1">
      <alignment horizontal="center" vertical="center"/>
    </xf>
    <xf numFmtId="0" fontId="22" fillId="27" borderId="0" xfId="48" applyFont="1" applyBorder="1" applyAlignment="1">
      <alignment horizontal="center" vertical="center"/>
    </xf>
    <xf numFmtId="0" fontId="22" fillId="27" borderId="10" xfId="48" applyFont="1" applyBorder="1" applyAlignment="1">
      <alignment horizontal="center" vertical="center" wrapText="1"/>
    </xf>
    <xf numFmtId="0" fontId="22" fillId="27" borderId="0" xfId="48" applyFont="1" applyBorder="1" applyAlignment="1">
      <alignment horizontal="center" vertical="center" wrapText="1"/>
    </xf>
    <xf numFmtId="3" fontId="22" fillId="27" borderId="10" xfId="48" applyNumberFormat="1" applyFont="1" applyBorder="1" applyAlignment="1">
      <alignment horizontal="center" vertical="center" wrapText="1"/>
    </xf>
    <xf numFmtId="3" fontId="22" fillId="27" borderId="0" xfId="48" applyNumberFormat="1" applyFont="1" applyBorder="1" applyAlignment="1">
      <alignment horizontal="center" vertical="center" wrapText="1"/>
    </xf>
  </cellXfs>
  <cellStyles count="55">
    <cellStyle name="20% - Énfasis1" xfId="1" builtinId="30" hidden="1" customBuiltin="1"/>
    <cellStyle name="20% - Énfasis2" xfId="2" builtinId="34" hidden="1" customBuiltin="1"/>
    <cellStyle name="20% - Énfasis3" xfId="3" builtinId="38" hidden="1" customBuiltin="1"/>
    <cellStyle name="20% - Énfasis4" xfId="4" builtinId="42" hidden="1" customBuiltin="1"/>
    <cellStyle name="20% - Énfasis5" xfId="5" builtinId="46" hidden="1" customBuiltin="1"/>
    <cellStyle name="20% - Énfasis6" xfId="6" builtinId="50" hidden="1" customBuiltin="1"/>
    <cellStyle name="40% - Énfasis1" xfId="7" builtinId="31" hidden="1" customBuiltin="1"/>
    <cellStyle name="40% - Énfasis2" xfId="8" builtinId="35" hidden="1" customBuiltin="1"/>
    <cellStyle name="40% - Énfasis3" xfId="9" builtinId="39" hidden="1" customBuiltin="1"/>
    <cellStyle name="40% - Énfasis4" xfId="10" builtinId="43" hidden="1" customBuiltin="1"/>
    <cellStyle name="40% - Énfasis5" xfId="11" builtinId="47" hidden="1" customBuiltin="1"/>
    <cellStyle name="40% - Énfasis6" xfId="12" builtinId="51" hidden="1" customBuiltin="1"/>
    <cellStyle name="60% - Énfasis1" xfId="13" builtinId="32" hidden="1" customBuiltin="1"/>
    <cellStyle name="60% - Énfasis2" xfId="14" builtinId="36" hidden="1" customBuiltin="1"/>
    <cellStyle name="60% - Énfasis3" xfId="15" builtinId="40" hidden="1" customBuiltin="1"/>
    <cellStyle name="60% - Énfasis4" xfId="16" builtinId="44" hidden="1" customBuiltin="1"/>
    <cellStyle name="60% - Énfasis5" xfId="17" builtinId="48" hidden="1" customBuiltin="1"/>
    <cellStyle name="60% - Énfasis6" xfId="18" builtinId="52" hidden="1" customBuiltin="1"/>
    <cellStyle name="Bueno" xfId="19" builtinId="26" hidden="1" customBuiltin="1"/>
    <cellStyle name="Cabecera" xfId="47" xr:uid="{00000000-0005-0000-0000-000013000000}"/>
    <cellStyle name="Cálculo" xfId="20" builtinId="22" hidden="1" customBuiltin="1"/>
    <cellStyle name="Celda de comprobación" xfId="21" builtinId="23" hidden="1" customBuiltin="1"/>
    <cellStyle name="Celda vinculada" xfId="22" builtinId="24" hidden="1" customBuiltin="1"/>
    <cellStyle name="Clara" xfId="48" xr:uid="{00000000-0005-0000-0000-000017000000}"/>
    <cellStyle name="Encabezado 1" xfId="38" builtinId="16" hidden="1" customBuiltin="1"/>
    <cellStyle name="Encabezado 4" xfId="23" builtinId="19" hidden="1" customBuiltin="1"/>
    <cellStyle name="Énfasis1" xfId="24" builtinId="29" hidden="1" customBuiltin="1"/>
    <cellStyle name="Énfasis2" xfId="25" builtinId="33" hidden="1" customBuiltin="1"/>
    <cellStyle name="Énfasis3" xfId="26" builtinId="37" hidden="1" customBuiltin="1"/>
    <cellStyle name="Énfasis4" xfId="27" builtinId="41" hidden="1" customBuiltin="1"/>
    <cellStyle name="Énfasis5" xfId="28" builtinId="45" hidden="1" customBuiltin="1"/>
    <cellStyle name="Énfasis6" xfId="29" builtinId="49" hidden="1" customBuiltin="1"/>
    <cellStyle name="Entrada" xfId="30" builtinId="20" hidden="1" customBuiltin="1"/>
    <cellStyle name="Excel Built-in Normal" xfId="52" xr:uid="{00000000-0005-0000-0000-000020000000}"/>
    <cellStyle name="Hipervínculo" xfId="51" builtinId="8" hidden="1"/>
    <cellStyle name="Incorrecto" xfId="31" builtinId="27" hidden="1" customBuiltin="1"/>
    <cellStyle name="Millares" xfId="42" builtinId="3" hidden="1"/>
    <cellStyle name="Millares" xfId="50" builtinId="3" hidden="1"/>
    <cellStyle name="Millares [0]" xfId="43" builtinId="6" hidden="1"/>
    <cellStyle name="Moneda" xfId="44" builtinId="4" hidden="1"/>
    <cellStyle name="Moneda [0]" xfId="45" builtinId="7" hidden="1"/>
    <cellStyle name="Neutral" xfId="32" builtinId="28" hidden="1" customBuiltin="1"/>
    <cellStyle name="Normal" xfId="0" builtinId="0" customBuiltin="1"/>
    <cellStyle name="Normal 2" xfId="53" xr:uid="{00000000-0005-0000-0000-00002A000000}"/>
    <cellStyle name="Normal 3" xfId="54" xr:uid="{062C239A-A064-438E-BBDD-166019D20600}"/>
    <cellStyle name="Notas" xfId="33" builtinId="10" hidden="1" customBuiltin="1"/>
    <cellStyle name="Porcentaje" xfId="46" builtinId="5" hidden="1"/>
    <cellStyle name="Porcentaje" xfId="49" builtinId="5" hidden="1"/>
    <cellStyle name="Salida" xfId="34" builtinId="21" hidden="1" customBuiltin="1"/>
    <cellStyle name="Texto de advertencia" xfId="35" builtinId="11" hidden="1" customBuiltin="1"/>
    <cellStyle name="Texto explicativo" xfId="36" builtinId="53" hidden="1" customBuiltin="1"/>
    <cellStyle name="Título" xfId="37" builtinId="15" hidden="1" customBuiltin="1"/>
    <cellStyle name="Título 2" xfId="39" builtinId="17" hidden="1" customBuiltin="1"/>
    <cellStyle name="Título 3" xfId="40" builtinId="18" hidden="1" customBuiltin="1"/>
    <cellStyle name="Total" xfId="41" builtinId="25" hidden="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0C0C0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4F7"/>
      <color rgb="FFDDE6F7"/>
      <color rgb="FF5B87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showGridLines="0" workbookViewId="0">
      <selection sqref="A1:D20"/>
    </sheetView>
  </sheetViews>
  <sheetFormatPr baseColWidth="10" defaultColWidth="8.7265625" defaultRowHeight="16.5" x14ac:dyDescent="0.25"/>
  <cols>
    <col min="1" max="1" width="34" customWidth="1"/>
    <col min="2" max="2" width="10" customWidth="1"/>
    <col min="3" max="3" width="9" customWidth="1"/>
    <col min="4" max="4" width="9.26953125" customWidth="1"/>
  </cols>
  <sheetData>
    <row r="1" spans="1:4" x14ac:dyDescent="0.25">
      <c r="A1" t="s">
        <v>5</v>
      </c>
    </row>
    <row r="2" spans="1:4" x14ac:dyDescent="0.25">
      <c r="A2" s="6" t="s">
        <v>47</v>
      </c>
    </row>
    <row r="3" spans="1:4" x14ac:dyDescent="0.25">
      <c r="A3" t="s">
        <v>45</v>
      </c>
    </row>
    <row r="5" spans="1:4" x14ac:dyDescent="0.25">
      <c r="A5" s="5" t="s">
        <v>7</v>
      </c>
      <c r="B5" s="1">
        <v>2021</v>
      </c>
      <c r="C5" s="1">
        <v>2022</v>
      </c>
      <c r="D5" s="8">
        <v>2023</v>
      </c>
    </row>
    <row r="6" spans="1:4" x14ac:dyDescent="0.25">
      <c r="A6" t="s">
        <v>8</v>
      </c>
      <c r="B6" s="65">
        <v>17</v>
      </c>
      <c r="C6" s="62">
        <v>17.3</v>
      </c>
      <c r="D6" s="62">
        <v>4.3</v>
      </c>
    </row>
    <row r="7" spans="1:4" x14ac:dyDescent="0.25">
      <c r="A7" s="2" t="s">
        <v>9</v>
      </c>
      <c r="B7" s="66">
        <v>2.6</v>
      </c>
      <c r="C7" s="63">
        <v>11.8</v>
      </c>
      <c r="D7" s="63">
        <v>-1</v>
      </c>
    </row>
    <row r="8" spans="1:4" x14ac:dyDescent="0.25">
      <c r="A8" t="s">
        <v>10</v>
      </c>
      <c r="B8" s="65">
        <v>1.5</v>
      </c>
      <c r="C8" s="62">
        <v>-0.9</v>
      </c>
      <c r="D8" s="62">
        <v>0.5</v>
      </c>
    </row>
    <row r="9" spans="1:4" x14ac:dyDescent="0.25">
      <c r="A9" s="2" t="s">
        <v>11</v>
      </c>
      <c r="B9" s="66">
        <v>0.7</v>
      </c>
      <c r="C9" s="63">
        <v>1</v>
      </c>
      <c r="D9" s="63">
        <v>1.4</v>
      </c>
    </row>
    <row r="10" spans="1:4" x14ac:dyDescent="0.25">
      <c r="A10" t="s">
        <v>12</v>
      </c>
      <c r="B10" s="65">
        <v>10.199999999999999</v>
      </c>
      <c r="C10" s="62">
        <v>3</v>
      </c>
      <c r="D10" s="62">
        <v>2.2999999999999998</v>
      </c>
    </row>
    <row r="11" spans="1:4" ht="33" x14ac:dyDescent="0.25">
      <c r="A11" s="37" t="s">
        <v>49</v>
      </c>
      <c r="B11" s="66">
        <v>3.2</v>
      </c>
      <c r="C11" s="63">
        <v>0.3</v>
      </c>
      <c r="D11" s="63">
        <v>0.7</v>
      </c>
    </row>
    <row r="12" spans="1:4" ht="36.75" customHeight="1" x14ac:dyDescent="0.25">
      <c r="A12" s="7" t="s">
        <v>17</v>
      </c>
      <c r="B12" s="65">
        <v>7.5</v>
      </c>
      <c r="C12" s="62">
        <v>-0.9</v>
      </c>
      <c r="D12" s="62">
        <v>4</v>
      </c>
    </row>
    <row r="13" spans="1:4" x14ac:dyDescent="0.25">
      <c r="A13" s="2" t="s">
        <v>13</v>
      </c>
      <c r="B13" s="66">
        <v>2.4</v>
      </c>
      <c r="C13" s="63">
        <v>-0.3</v>
      </c>
      <c r="D13" s="63">
        <v>0.5</v>
      </c>
    </row>
    <row r="14" spans="1:4" x14ac:dyDescent="0.25">
      <c r="A14" s="5" t="s">
        <v>14</v>
      </c>
      <c r="B14" s="67">
        <v>7.4</v>
      </c>
      <c r="C14" s="64">
        <v>6.3</v>
      </c>
      <c r="D14" s="64">
        <v>2.2999999999999998</v>
      </c>
    </row>
    <row r="15" spans="1:4" ht="2.1" customHeight="1" x14ac:dyDescent="0.25">
      <c r="B15" s="65">
        <v>7.6</v>
      </c>
      <c r="C15" s="62">
        <v>4.0999999999999996</v>
      </c>
      <c r="D15" s="62">
        <v>1.8</v>
      </c>
    </row>
    <row r="16" spans="1:4" x14ac:dyDescent="0.25">
      <c r="A16" s="5" t="s">
        <v>15</v>
      </c>
      <c r="B16" s="67">
        <v>7.6</v>
      </c>
      <c r="C16" s="64">
        <v>4.0999999999999996</v>
      </c>
      <c r="D16" s="64">
        <v>1.8</v>
      </c>
    </row>
    <row r="17" spans="1:1" ht="3.95" customHeight="1" x14ac:dyDescent="0.25"/>
    <row r="18" spans="1:1" x14ac:dyDescent="0.25">
      <c r="A18" t="s">
        <v>140</v>
      </c>
    </row>
    <row r="19" spans="1:1" ht="3.95" customHeight="1" x14ac:dyDescent="0.25"/>
    <row r="20" spans="1:1" x14ac:dyDescent="0.25">
      <c r="A20" t="s">
        <v>16</v>
      </c>
    </row>
  </sheetData>
  <pageMargins left="0.7" right="0.7" top="0.75" bottom="0.75" header="0.3" footer="0.3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2FF2E-5AC0-48D8-9AE0-D2F62D058297}">
  <sheetPr>
    <pageSetUpPr fitToPage="1"/>
  </sheetPr>
  <dimension ref="A1:M44"/>
  <sheetViews>
    <sheetView showGridLines="0" topLeftCell="A21" zoomScaleNormal="100" workbookViewId="0">
      <selection sqref="A1:M44"/>
    </sheetView>
  </sheetViews>
  <sheetFormatPr baseColWidth="10" defaultColWidth="10.90625" defaultRowHeight="16.5" x14ac:dyDescent="0.25"/>
  <cols>
    <col min="1" max="1" width="14.81640625" customWidth="1"/>
    <col min="2" max="2" width="10.6328125" customWidth="1"/>
    <col min="3" max="3" width="5.6328125" customWidth="1"/>
    <col min="4" max="4" width="10.6328125" customWidth="1"/>
    <col min="5" max="5" width="6.1796875" bestFit="1" customWidth="1"/>
    <col min="6" max="6" width="10.6328125" customWidth="1"/>
    <col min="7" max="7" width="5" customWidth="1"/>
    <col min="8" max="8" width="10.6328125" customWidth="1"/>
    <col min="9" max="9" width="5" customWidth="1"/>
    <col min="10" max="10" width="10.6328125" customWidth="1"/>
    <col min="11" max="11" width="5" customWidth="1"/>
    <col min="12" max="12" width="10.6328125" customWidth="1"/>
    <col min="13" max="13" width="5" customWidth="1"/>
  </cols>
  <sheetData>
    <row r="1" spans="1:13" x14ac:dyDescent="0.25">
      <c r="A1" t="s">
        <v>108</v>
      </c>
      <c r="J1" s="57"/>
    </row>
    <row r="2" spans="1:13" x14ac:dyDescent="0.25">
      <c r="A2" s="6" t="s">
        <v>158</v>
      </c>
    </row>
    <row r="4" spans="1:13" ht="33" customHeight="1" x14ac:dyDescent="0.25">
      <c r="A4" s="1"/>
      <c r="B4" s="195" t="s">
        <v>1</v>
      </c>
      <c r="C4" s="196"/>
      <c r="D4" s="197" t="s">
        <v>69</v>
      </c>
      <c r="E4" s="198"/>
      <c r="F4" s="197" t="s">
        <v>70</v>
      </c>
      <c r="G4" s="198"/>
      <c r="H4" s="195" t="s">
        <v>71</v>
      </c>
      <c r="I4" s="196"/>
      <c r="J4" s="195" t="s">
        <v>72</v>
      </c>
      <c r="K4" s="196"/>
      <c r="L4" s="195" t="s">
        <v>6</v>
      </c>
      <c r="M4" s="196"/>
    </row>
    <row r="5" spans="1:13" ht="33" customHeight="1" x14ac:dyDescent="0.25">
      <c r="A5" s="1"/>
      <c r="B5" s="148">
        <v>2022</v>
      </c>
      <c r="C5" s="149" t="s">
        <v>0</v>
      </c>
      <c r="D5" s="148">
        <v>2022</v>
      </c>
      <c r="E5" s="149" t="s">
        <v>0</v>
      </c>
      <c r="F5" s="148">
        <v>2022</v>
      </c>
      <c r="G5" s="149" t="s">
        <v>0</v>
      </c>
      <c r="H5" s="148">
        <v>2022</v>
      </c>
      <c r="I5" s="149" t="s">
        <v>0</v>
      </c>
      <c r="J5" s="148">
        <v>2022</v>
      </c>
      <c r="K5" s="149" t="s">
        <v>0</v>
      </c>
      <c r="L5" s="148">
        <v>2022</v>
      </c>
      <c r="M5" s="149" t="s">
        <v>0</v>
      </c>
    </row>
    <row r="6" spans="1:13" x14ac:dyDescent="0.25">
      <c r="A6" s="150" t="s">
        <v>73</v>
      </c>
      <c r="B6" s="151">
        <v>8528278</v>
      </c>
      <c r="C6" s="152">
        <v>6.6480672231076623</v>
      </c>
      <c r="D6" s="151">
        <v>3961856</v>
      </c>
      <c r="E6" s="152">
        <v>24.891630033714399</v>
      </c>
      <c r="F6" s="153">
        <v>2</v>
      </c>
      <c r="G6" s="152"/>
      <c r="H6" s="151">
        <v>31975</v>
      </c>
      <c r="I6" s="152">
        <v>-38.404191789794069</v>
      </c>
      <c r="J6" s="151">
        <v>299569</v>
      </c>
      <c r="K6" s="152">
        <v>9.5124073288782949</v>
      </c>
      <c r="L6" s="151">
        <v>12821680</v>
      </c>
      <c r="M6" s="152">
        <v>11.547683126726012</v>
      </c>
    </row>
    <row r="7" spans="1:13" x14ac:dyDescent="0.25">
      <c r="A7" s="154" t="s">
        <v>74</v>
      </c>
      <c r="B7" s="155">
        <v>5392363</v>
      </c>
      <c r="C7" s="156">
        <v>83.783149119488499</v>
      </c>
      <c r="D7" s="155">
        <v>6856470</v>
      </c>
      <c r="E7" s="156">
        <v>14.385072236495279</v>
      </c>
      <c r="F7" s="155">
        <v>1039593</v>
      </c>
      <c r="G7" s="156">
        <v>8.5661980479674504</v>
      </c>
      <c r="H7" s="155">
        <v>304134</v>
      </c>
      <c r="I7" s="156">
        <v>-9.8408087036433169</v>
      </c>
      <c r="J7" s="155">
        <v>401186</v>
      </c>
      <c r="K7" s="156">
        <v>-5.8171446010822487</v>
      </c>
      <c r="L7" s="155">
        <v>13993746</v>
      </c>
      <c r="M7" s="156">
        <v>31.407151612367972</v>
      </c>
    </row>
    <row r="8" spans="1:13" x14ac:dyDescent="0.25">
      <c r="A8" s="30" t="s">
        <v>75</v>
      </c>
      <c r="B8" s="157">
        <v>13920641</v>
      </c>
      <c r="C8" s="158">
        <v>27.353085265459949</v>
      </c>
      <c r="D8" s="157">
        <v>10818326</v>
      </c>
      <c r="E8" s="158">
        <v>18.02108453286365</v>
      </c>
      <c r="F8" s="157">
        <v>1039595</v>
      </c>
      <c r="G8" s="158">
        <v>8.5664069108552301</v>
      </c>
      <c r="H8" s="157">
        <v>336109</v>
      </c>
      <c r="I8" s="158">
        <v>-13.650155045331813</v>
      </c>
      <c r="J8" s="157">
        <v>700755</v>
      </c>
      <c r="K8" s="158">
        <v>0.17755209695888424</v>
      </c>
      <c r="L8" s="157">
        <v>26815426</v>
      </c>
      <c r="M8" s="158">
        <v>21.098408110732269</v>
      </c>
    </row>
    <row r="9" spans="1:13" ht="8.1" customHeight="1" x14ac:dyDescent="0.25">
      <c r="A9" s="154"/>
      <c r="B9" s="159"/>
      <c r="C9" s="160"/>
      <c r="D9" s="159"/>
      <c r="E9" s="160"/>
      <c r="F9" s="159"/>
      <c r="G9" s="160"/>
      <c r="H9" s="159"/>
      <c r="I9" s="160"/>
      <c r="J9" s="159"/>
      <c r="K9" s="160"/>
      <c r="L9" s="159"/>
      <c r="M9" s="160"/>
    </row>
    <row r="10" spans="1:13" x14ac:dyDescent="0.25">
      <c r="A10" s="150" t="s">
        <v>76</v>
      </c>
      <c r="B10" s="151">
        <v>113</v>
      </c>
      <c r="C10" s="161">
        <v>289.65517241379308</v>
      </c>
      <c r="D10" s="151">
        <v>411630</v>
      </c>
      <c r="E10" s="161">
        <v>155.15415989983015</v>
      </c>
      <c r="F10" s="151">
        <v>542555</v>
      </c>
      <c r="G10" s="161">
        <v>2.5905021225099509</v>
      </c>
      <c r="H10" s="151">
        <v>2658409</v>
      </c>
      <c r="I10" s="161">
        <v>-10.9799605130623</v>
      </c>
      <c r="J10" s="151">
        <v>286846</v>
      </c>
      <c r="K10" s="161">
        <v>-2.4598748639825896</v>
      </c>
      <c r="L10" s="151">
        <v>3899553</v>
      </c>
      <c r="M10" s="161">
        <v>-1.7891781431191403</v>
      </c>
    </row>
    <row r="11" spans="1:13" x14ac:dyDescent="0.25">
      <c r="A11" s="154" t="s">
        <v>77</v>
      </c>
      <c r="B11" s="155">
        <v>896620</v>
      </c>
      <c r="C11" s="160">
        <v>5.156740565600697</v>
      </c>
      <c r="D11" s="155">
        <v>566259</v>
      </c>
      <c r="E11" s="160">
        <v>-8.0324370326579135</v>
      </c>
      <c r="F11" s="155">
        <v>495113</v>
      </c>
      <c r="G11" s="160">
        <v>-24.939434642474886</v>
      </c>
      <c r="H11" s="155">
        <v>1557794</v>
      </c>
      <c r="I11" s="160">
        <v>22.917038175600503</v>
      </c>
      <c r="J11" s="155">
        <v>502531</v>
      </c>
      <c r="K11" s="160">
        <v>-1.4641233887191714</v>
      </c>
      <c r="L11" s="155">
        <v>4018317</v>
      </c>
      <c r="M11" s="160">
        <v>2.8929641667287611</v>
      </c>
    </row>
    <row r="12" spans="1:13" ht="33" x14ac:dyDescent="0.25">
      <c r="A12" s="162" t="s">
        <v>82</v>
      </c>
      <c r="B12" s="157">
        <v>896733</v>
      </c>
      <c r="C12" s="163">
        <v>5.1664164751137589</v>
      </c>
      <c r="D12" s="157">
        <v>977889</v>
      </c>
      <c r="E12" s="163">
        <v>25.847637579435862</v>
      </c>
      <c r="F12" s="157">
        <v>1037668</v>
      </c>
      <c r="G12" s="163">
        <v>-12.688971478527488</v>
      </c>
      <c r="H12" s="157">
        <v>4216203</v>
      </c>
      <c r="I12" s="163">
        <v>-0.88053623493002964</v>
      </c>
      <c r="J12" s="157">
        <v>789377</v>
      </c>
      <c r="K12" s="163">
        <v>-1.8283052141707645</v>
      </c>
      <c r="L12" s="157">
        <v>7917870</v>
      </c>
      <c r="M12" s="163">
        <v>0.53249577732461084</v>
      </c>
    </row>
    <row r="13" spans="1:13" ht="8.1" customHeight="1" x14ac:dyDescent="0.25">
      <c r="A13" s="154"/>
      <c r="B13" s="159"/>
      <c r="C13" s="160"/>
      <c r="D13" s="159"/>
      <c r="E13" s="160"/>
      <c r="F13" s="159"/>
      <c r="G13" s="160"/>
      <c r="H13" s="159"/>
      <c r="I13" s="160"/>
      <c r="J13" s="159"/>
      <c r="K13" s="160"/>
      <c r="L13" s="159">
        <v>0</v>
      </c>
      <c r="M13" s="160"/>
    </row>
    <row r="14" spans="1:13" x14ac:dyDescent="0.25">
      <c r="A14" s="150" t="s">
        <v>78</v>
      </c>
      <c r="B14" s="151">
        <v>73749</v>
      </c>
      <c r="C14" s="161">
        <v>12.299001096357657</v>
      </c>
      <c r="D14" s="151">
        <v>14161</v>
      </c>
      <c r="E14" s="161">
        <v>-4.838384517169545</v>
      </c>
      <c r="F14" s="151">
        <v>37514</v>
      </c>
      <c r="G14" s="161">
        <v>27.200596772005969</v>
      </c>
      <c r="H14" s="151">
        <v>128913</v>
      </c>
      <c r="I14" s="161">
        <v>-0.58455630017505844</v>
      </c>
      <c r="J14" s="151">
        <v>7774</v>
      </c>
      <c r="K14" s="161">
        <v>-5.1427102082797632E-2</v>
      </c>
      <c r="L14" s="151">
        <v>262111</v>
      </c>
      <c r="M14" s="161">
        <v>5.9060017616588683</v>
      </c>
    </row>
    <row r="15" spans="1:13" x14ac:dyDescent="0.25">
      <c r="A15" s="154" t="s">
        <v>79</v>
      </c>
      <c r="B15" s="155">
        <v>28130.599999999991</v>
      </c>
      <c r="C15" s="160">
        <v>-0.70735237019522335</v>
      </c>
      <c r="D15" s="155">
        <v>207.40600000000001</v>
      </c>
      <c r="E15" s="160">
        <v>-9.4296943231441031</v>
      </c>
      <c r="F15" s="155">
        <v>3118.0259999999998</v>
      </c>
      <c r="G15" s="160">
        <v>14.171585499816912</v>
      </c>
      <c r="H15" s="155">
        <v>34009.347000000009</v>
      </c>
      <c r="I15" s="160">
        <v>-7.030023782838061</v>
      </c>
      <c r="J15" s="164">
        <v>0</v>
      </c>
      <c r="K15" s="160"/>
      <c r="L15" s="155">
        <v>65465.379000000001</v>
      </c>
      <c r="M15" s="160">
        <v>-3.5458230198019791</v>
      </c>
    </row>
    <row r="16" spans="1:13" x14ac:dyDescent="0.25">
      <c r="A16" s="165" t="s">
        <v>102</v>
      </c>
      <c r="B16" s="166">
        <v>0</v>
      </c>
      <c r="C16" s="167"/>
      <c r="D16" s="166">
        <v>29</v>
      </c>
      <c r="E16" s="167"/>
      <c r="F16" s="166">
        <v>0</v>
      </c>
      <c r="G16" s="167"/>
      <c r="H16" s="166">
        <v>0</v>
      </c>
      <c r="I16" s="167"/>
      <c r="J16" s="168">
        <v>0</v>
      </c>
      <c r="K16" s="167"/>
      <c r="L16" s="166">
        <v>29</v>
      </c>
      <c r="M16" s="167"/>
    </row>
    <row r="17" spans="1:13" ht="33" x14ac:dyDescent="0.25">
      <c r="A17" s="162" t="s">
        <v>83</v>
      </c>
      <c r="B17" s="157">
        <v>101879.59999999999</v>
      </c>
      <c r="C17" s="163">
        <v>7.6700978630762302</v>
      </c>
      <c r="D17" s="157">
        <v>14397.406000000001</v>
      </c>
      <c r="E17" s="163">
        <v>-28.306911662185037</v>
      </c>
      <c r="F17" s="157">
        <v>40632.025999999998</v>
      </c>
      <c r="G17" s="163">
        <v>26.096347329547214</v>
      </c>
      <c r="H17" s="157">
        <v>162922.34700000001</v>
      </c>
      <c r="I17" s="163">
        <v>-2.0027747034622085</v>
      </c>
      <c r="J17" s="157">
        <v>7774</v>
      </c>
      <c r="K17" s="163">
        <v>-5.1427102082797632E-2</v>
      </c>
      <c r="L17" s="157">
        <v>327605.37900000002</v>
      </c>
      <c r="M17" s="163">
        <v>2.0714235863371155</v>
      </c>
    </row>
    <row r="18" spans="1:13" ht="8.1" customHeight="1" x14ac:dyDescent="0.25">
      <c r="A18" s="154"/>
      <c r="B18" s="169"/>
      <c r="C18" s="170"/>
      <c r="D18" s="169"/>
      <c r="E18" s="170"/>
      <c r="F18" s="169"/>
      <c r="G18" s="170"/>
      <c r="H18" s="169"/>
      <c r="I18" s="170"/>
      <c r="J18" s="169"/>
      <c r="K18" s="170"/>
      <c r="L18" s="169"/>
      <c r="M18" s="170"/>
    </row>
    <row r="19" spans="1:13" ht="33" x14ac:dyDescent="0.25">
      <c r="A19" s="162" t="s">
        <v>84</v>
      </c>
      <c r="B19" s="157">
        <v>14919253.6</v>
      </c>
      <c r="C19" s="163">
        <v>25.603591230107099</v>
      </c>
      <c r="D19" s="157">
        <v>11810612.405999999</v>
      </c>
      <c r="E19" s="163">
        <v>18.538088709064699</v>
      </c>
      <c r="F19" s="157">
        <v>2117895.0260000001</v>
      </c>
      <c r="G19" s="163">
        <v>-2.7713366895258664</v>
      </c>
      <c r="H19" s="157">
        <v>4715234.3470000001</v>
      </c>
      <c r="I19" s="163">
        <v>-1.9528738648464132</v>
      </c>
      <c r="J19" s="171">
        <v>1497906</v>
      </c>
      <c r="K19" s="163">
        <v>-0.89078180113526217</v>
      </c>
      <c r="L19" s="157">
        <v>35060901.379000001</v>
      </c>
      <c r="M19" s="163">
        <v>15.558513552957862</v>
      </c>
    </row>
    <row r="20" spans="1:13" x14ac:dyDescent="0.25">
      <c r="A20" s="154" t="s">
        <v>80</v>
      </c>
      <c r="B20" s="172">
        <v>10</v>
      </c>
      <c r="C20" s="160">
        <v>233.33333333333334</v>
      </c>
      <c r="D20" s="155">
        <v>37100.5</v>
      </c>
      <c r="E20" s="160">
        <v>120.25943956304916</v>
      </c>
      <c r="F20" s="155">
        <v>45988</v>
      </c>
      <c r="G20" s="160">
        <v>11.8956665612302</v>
      </c>
      <c r="H20" s="155">
        <v>226121</v>
      </c>
      <c r="I20" s="160">
        <v>-5.5081027321125609</v>
      </c>
      <c r="J20" s="155">
        <v>33135</v>
      </c>
      <c r="K20" s="160">
        <v>-2.3632024044553144</v>
      </c>
      <c r="L20" s="155">
        <v>342354.5</v>
      </c>
      <c r="M20" s="160">
        <v>3.3725863188248262</v>
      </c>
    </row>
    <row r="21" spans="1:13" x14ac:dyDescent="0.25">
      <c r="A21" s="150" t="s">
        <v>81</v>
      </c>
      <c r="B21" s="173">
        <v>1094</v>
      </c>
      <c r="C21" s="161">
        <v>16.631130063965884</v>
      </c>
      <c r="D21" s="151">
        <v>1079</v>
      </c>
      <c r="E21" s="161">
        <v>5.6807051909892259</v>
      </c>
      <c r="F21" s="151">
        <v>426</v>
      </c>
      <c r="G21" s="161">
        <v>-5.9602649006622519</v>
      </c>
      <c r="H21" s="151">
        <v>1599</v>
      </c>
      <c r="I21" s="161">
        <v>1.2025316455696202</v>
      </c>
      <c r="J21" s="151">
        <v>397</v>
      </c>
      <c r="K21" s="161">
        <v>-2.4570024570024569</v>
      </c>
      <c r="L21" s="151">
        <v>4595</v>
      </c>
      <c r="M21" s="161">
        <v>4.4555580813821321</v>
      </c>
    </row>
    <row r="22" spans="1:13" ht="21.75" customHeight="1" x14ac:dyDescent="0.25">
      <c r="A22" s="154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</row>
    <row r="23" spans="1:13" ht="33" customHeight="1" x14ac:dyDescent="0.25">
      <c r="A23" s="175"/>
      <c r="B23" s="193" t="s">
        <v>1</v>
      </c>
      <c r="C23" s="194"/>
      <c r="D23" s="199" t="s">
        <v>69</v>
      </c>
      <c r="E23" s="200"/>
      <c r="F23" s="199" t="s">
        <v>70</v>
      </c>
      <c r="G23" s="200"/>
      <c r="H23" s="193" t="s">
        <v>71</v>
      </c>
      <c r="I23" s="194"/>
      <c r="J23" s="193" t="s">
        <v>72</v>
      </c>
      <c r="K23" s="194"/>
      <c r="L23" s="193" t="s">
        <v>6</v>
      </c>
      <c r="M23" s="194"/>
    </row>
    <row r="24" spans="1:13" ht="33" customHeight="1" x14ac:dyDescent="0.25">
      <c r="A24" s="175"/>
      <c r="B24" s="148" t="s">
        <v>121</v>
      </c>
      <c r="C24" s="149" t="s">
        <v>0</v>
      </c>
      <c r="D24" s="148" t="s">
        <v>121</v>
      </c>
      <c r="E24" s="149" t="s">
        <v>0</v>
      </c>
      <c r="F24" s="148" t="s">
        <v>121</v>
      </c>
      <c r="G24" s="149" t="s">
        <v>0</v>
      </c>
      <c r="H24" s="148" t="s">
        <v>121</v>
      </c>
      <c r="I24" s="149" t="s">
        <v>0</v>
      </c>
      <c r="J24" s="148" t="s">
        <v>121</v>
      </c>
      <c r="K24" s="149" t="s">
        <v>0</v>
      </c>
      <c r="L24" s="148" t="s">
        <v>121</v>
      </c>
      <c r="M24" s="149" t="s">
        <v>0</v>
      </c>
    </row>
    <row r="25" spans="1:13" x14ac:dyDescent="0.25">
      <c r="A25" s="150" t="s">
        <v>73</v>
      </c>
      <c r="B25" s="151">
        <v>8078306</v>
      </c>
      <c r="C25" s="152">
        <v>-5.276235132109905</v>
      </c>
      <c r="D25" s="151">
        <v>3641605</v>
      </c>
      <c r="E25" s="152">
        <v>-8.0833579009433958</v>
      </c>
      <c r="F25" s="153">
        <v>0</v>
      </c>
      <c r="G25" s="152"/>
      <c r="H25" s="151">
        <v>36033</v>
      </c>
      <c r="I25" s="152">
        <v>12.691164972634871</v>
      </c>
      <c r="J25" s="151">
        <v>298418</v>
      </c>
      <c r="K25" s="152">
        <v>-0.38421866080936279</v>
      </c>
      <c r="L25" s="151">
        <v>12054362</v>
      </c>
      <c r="M25" s="152">
        <v>-5.9845355678818999</v>
      </c>
    </row>
    <row r="26" spans="1:13" x14ac:dyDescent="0.25">
      <c r="A26" s="154" t="s">
        <v>74</v>
      </c>
      <c r="B26" s="155">
        <v>5183353</v>
      </c>
      <c r="C26" s="156">
        <v>-3.876037277164019</v>
      </c>
      <c r="D26" s="155">
        <v>3800846</v>
      </c>
      <c r="E26" s="156">
        <v>-44.56555632854807</v>
      </c>
      <c r="F26" s="155">
        <v>1029914</v>
      </c>
      <c r="G26" s="156">
        <v>-0.93103743484228929</v>
      </c>
      <c r="H26" s="155">
        <v>316724</v>
      </c>
      <c r="I26" s="156">
        <v>4.139622666324712</v>
      </c>
      <c r="J26" s="155">
        <v>571650</v>
      </c>
      <c r="K26" s="156">
        <v>42.490017099300573</v>
      </c>
      <c r="L26" s="176">
        <v>10902487</v>
      </c>
      <c r="M26" s="156">
        <v>-22.090289476456125</v>
      </c>
    </row>
    <row r="27" spans="1:13" x14ac:dyDescent="0.25">
      <c r="A27" s="30" t="s">
        <v>75</v>
      </c>
      <c r="B27" s="157">
        <v>13261659</v>
      </c>
      <c r="C27" s="158">
        <v>-4.733848103690053</v>
      </c>
      <c r="D27" s="157">
        <v>7442451</v>
      </c>
      <c r="E27" s="158">
        <v>-31.205151333025093</v>
      </c>
      <c r="F27" s="157">
        <v>1029914</v>
      </c>
      <c r="G27" s="158">
        <v>-0.93122802629870283</v>
      </c>
      <c r="H27" s="157">
        <v>352757</v>
      </c>
      <c r="I27" s="158">
        <v>4.9531550776682565</v>
      </c>
      <c r="J27" s="157">
        <v>870068</v>
      </c>
      <c r="K27" s="158">
        <v>24.161511512582859</v>
      </c>
      <c r="L27" s="157">
        <v>22956849</v>
      </c>
      <c r="M27" s="158">
        <v>-14.389392881545122</v>
      </c>
    </row>
    <row r="28" spans="1:13" ht="8.1" customHeight="1" x14ac:dyDescent="0.25">
      <c r="A28" s="154"/>
      <c r="B28" s="159"/>
      <c r="C28" s="160"/>
      <c r="D28" s="159"/>
      <c r="E28" s="160"/>
      <c r="F28" s="159"/>
      <c r="G28" s="160"/>
      <c r="H28" s="159"/>
      <c r="I28" s="160"/>
      <c r="J28" s="159"/>
      <c r="K28" s="160"/>
      <c r="L28" s="159">
        <v>0</v>
      </c>
      <c r="M28" s="160"/>
    </row>
    <row r="29" spans="1:13" x14ac:dyDescent="0.25">
      <c r="A29" s="150" t="s">
        <v>76</v>
      </c>
      <c r="B29" s="151">
        <v>174</v>
      </c>
      <c r="C29" s="161">
        <v>53.982300884955755</v>
      </c>
      <c r="D29" s="151">
        <v>304973</v>
      </c>
      <c r="E29" s="161">
        <v>-25.910890848577605</v>
      </c>
      <c r="F29" s="151">
        <v>498154</v>
      </c>
      <c r="G29" s="161">
        <v>-8.1836864465353738</v>
      </c>
      <c r="H29" s="151">
        <v>2613146</v>
      </c>
      <c r="I29" s="161">
        <v>-1.7026349218649199</v>
      </c>
      <c r="J29" s="151">
        <v>245157</v>
      </c>
      <c r="K29" s="161">
        <v>-14.533582479797522</v>
      </c>
      <c r="L29" s="151">
        <v>3661604</v>
      </c>
      <c r="M29" s="161">
        <v>-6.1019557882659887</v>
      </c>
    </row>
    <row r="30" spans="1:13" x14ac:dyDescent="0.25">
      <c r="A30" s="154" t="s">
        <v>77</v>
      </c>
      <c r="B30" s="155">
        <v>621993</v>
      </c>
      <c r="C30" s="160">
        <v>-30.629140550065802</v>
      </c>
      <c r="D30" s="155">
        <v>689493</v>
      </c>
      <c r="E30" s="160">
        <v>21.762832908616023</v>
      </c>
      <c r="F30" s="155">
        <v>562750</v>
      </c>
      <c r="G30" s="160">
        <v>13.660921850163499</v>
      </c>
      <c r="H30" s="155">
        <v>1688817</v>
      </c>
      <c r="I30" s="160">
        <v>8.4108039959070329</v>
      </c>
      <c r="J30" s="155">
        <v>429550</v>
      </c>
      <c r="K30" s="160">
        <v>-14.522686162644693</v>
      </c>
      <c r="L30" s="155">
        <v>3992603</v>
      </c>
      <c r="M30" s="160">
        <v>-0.63991964795211531</v>
      </c>
    </row>
    <row r="31" spans="1:13" ht="33" x14ac:dyDescent="0.25">
      <c r="A31" s="162" t="s">
        <v>85</v>
      </c>
      <c r="B31" s="157">
        <v>622167</v>
      </c>
      <c r="C31" s="163">
        <v>-30.618478409961494</v>
      </c>
      <c r="D31" s="157">
        <v>994466</v>
      </c>
      <c r="E31" s="163">
        <v>1.695182173027818</v>
      </c>
      <c r="F31" s="157">
        <v>1060904</v>
      </c>
      <c r="G31" s="163">
        <v>2.2392518609034875</v>
      </c>
      <c r="H31" s="157">
        <v>4301963</v>
      </c>
      <c r="I31" s="163">
        <v>2.0340576580397101</v>
      </c>
      <c r="J31" s="157">
        <v>674707</v>
      </c>
      <c r="K31" s="163">
        <v>-14.526645696542969</v>
      </c>
      <c r="L31" s="157">
        <v>7654207</v>
      </c>
      <c r="M31" s="163">
        <v>0.53631754772864315</v>
      </c>
    </row>
    <row r="32" spans="1:13" ht="8.1" customHeight="1" x14ac:dyDescent="0.25">
      <c r="A32" s="154"/>
      <c r="B32" s="159"/>
      <c r="C32" s="160"/>
      <c r="D32" s="159"/>
      <c r="E32" s="160"/>
      <c r="F32" s="159"/>
      <c r="G32" s="160"/>
      <c r="H32" s="159"/>
      <c r="I32" s="160"/>
      <c r="J32" s="159"/>
      <c r="K32" s="160"/>
      <c r="L32" s="159"/>
      <c r="M32" s="160"/>
    </row>
    <row r="33" spans="1:13" x14ac:dyDescent="0.25">
      <c r="A33" s="150" t="s">
        <v>78</v>
      </c>
      <c r="B33" s="151">
        <v>75447</v>
      </c>
      <c r="C33" s="161">
        <v>2.3024041003945817</v>
      </c>
      <c r="D33" s="151">
        <v>13359</v>
      </c>
      <c r="E33" s="161">
        <v>-5.6634418473271664</v>
      </c>
      <c r="F33" s="151">
        <v>26808</v>
      </c>
      <c r="G33" s="161">
        <v>-28.538678893213202</v>
      </c>
      <c r="H33" s="151">
        <v>60293</v>
      </c>
      <c r="I33" s="161">
        <v>-53.2296975479587</v>
      </c>
      <c r="J33" s="151">
        <v>7409</v>
      </c>
      <c r="K33" s="161">
        <v>-4.6951376382814507</v>
      </c>
      <c r="L33" s="151">
        <v>183316</v>
      </c>
      <c r="M33" s="161">
        <v>-30.061691420810266</v>
      </c>
    </row>
    <row r="34" spans="1:13" x14ac:dyDescent="0.25">
      <c r="A34" s="154" t="s">
        <v>79</v>
      </c>
      <c r="B34" s="155">
        <v>27229.947999999989</v>
      </c>
      <c r="C34" s="160">
        <v>-3.2016807320142555</v>
      </c>
      <c r="D34" s="155">
        <v>159.708</v>
      </c>
      <c r="E34" s="160">
        <v>-22.997406053826797</v>
      </c>
      <c r="F34" s="155">
        <v>2607.5410000000002</v>
      </c>
      <c r="G34" s="160">
        <v>-16.372057192595562</v>
      </c>
      <c r="H34" s="155">
        <v>32101.531999999988</v>
      </c>
      <c r="I34" s="160">
        <v>-5.6096784216410267</v>
      </c>
      <c r="J34" s="164">
        <v>0</v>
      </c>
      <c r="K34" s="160"/>
      <c r="L34" s="155">
        <v>62098.728999999978</v>
      </c>
      <c r="M34" s="160">
        <v>-5.1426418840407591</v>
      </c>
    </row>
    <row r="35" spans="1:13" x14ac:dyDescent="0.25">
      <c r="A35" s="154" t="s">
        <v>102</v>
      </c>
      <c r="B35" s="155">
        <v>0</v>
      </c>
      <c r="C35" s="160"/>
      <c r="D35" s="155">
        <v>872</v>
      </c>
      <c r="E35" s="160">
        <v>2906.8965517241381</v>
      </c>
      <c r="F35" s="155">
        <v>0</v>
      </c>
      <c r="G35" s="160"/>
      <c r="H35" s="155">
        <v>0</v>
      </c>
      <c r="I35" s="160"/>
      <c r="J35" s="164">
        <v>0</v>
      </c>
      <c r="K35" s="160"/>
      <c r="L35" s="155">
        <v>872</v>
      </c>
      <c r="M35" s="160">
        <v>2906.8965517241381</v>
      </c>
    </row>
    <row r="36" spans="1:13" ht="33" x14ac:dyDescent="0.25">
      <c r="A36" s="162" t="s">
        <v>83</v>
      </c>
      <c r="B36" s="157">
        <v>102676.94799999999</v>
      </c>
      <c r="C36" s="163">
        <v>0.78263754470963587</v>
      </c>
      <c r="D36" s="157">
        <v>14390.708000000001</v>
      </c>
      <c r="E36" s="163">
        <v>-4.6522269358801993E-2</v>
      </c>
      <c r="F36" s="157">
        <v>29415.541000000001</v>
      </c>
      <c r="G36" s="163">
        <v>-27.605035003669268</v>
      </c>
      <c r="H36" s="157">
        <v>92394.531999999992</v>
      </c>
      <c r="I36" s="163">
        <v>-43.289221091321508</v>
      </c>
      <c r="J36" s="157">
        <v>7409</v>
      </c>
      <c r="K36" s="163">
        <v>-4.6951376382814507</v>
      </c>
      <c r="L36" s="157">
        <v>246286.72899999999</v>
      </c>
      <c r="M36" s="163">
        <v>-24.822135170131016</v>
      </c>
    </row>
    <row r="37" spans="1:13" ht="8.1" customHeight="1" x14ac:dyDescent="0.25">
      <c r="A37" s="154"/>
      <c r="B37" s="159"/>
      <c r="C37" s="160"/>
      <c r="D37" s="159"/>
      <c r="E37" s="160"/>
      <c r="F37" s="159"/>
      <c r="G37" s="160"/>
      <c r="H37" s="159"/>
      <c r="I37" s="160"/>
      <c r="J37" s="159"/>
      <c r="K37" s="160"/>
      <c r="L37" s="159">
        <v>0</v>
      </c>
      <c r="M37" s="160"/>
    </row>
    <row r="38" spans="1:13" ht="33" x14ac:dyDescent="0.25">
      <c r="A38" s="162" t="s">
        <v>86</v>
      </c>
      <c r="B38" s="157">
        <v>13986502.948000001</v>
      </c>
      <c r="C38" s="163">
        <v>-6.2519927404411098</v>
      </c>
      <c r="D38" s="157">
        <v>8451307.7080000006</v>
      </c>
      <c r="E38" s="163">
        <v>-28.443103393126446</v>
      </c>
      <c r="F38" s="157">
        <v>2120233.5410000002</v>
      </c>
      <c r="G38" s="163">
        <v>0.11041694566027704</v>
      </c>
      <c r="H38" s="157">
        <v>4747114.5319999997</v>
      </c>
      <c r="I38" s="163">
        <v>0.67611029810815015</v>
      </c>
      <c r="J38" s="157">
        <v>1552184</v>
      </c>
      <c r="K38" s="163">
        <v>3.6235918675804757</v>
      </c>
      <c r="L38" s="157">
        <v>30857342.729000002</v>
      </c>
      <c r="M38" s="163">
        <v>-11.989305707119534</v>
      </c>
    </row>
    <row r="39" spans="1:13" x14ac:dyDescent="0.25">
      <c r="A39" s="154" t="s">
        <v>80</v>
      </c>
      <c r="B39" s="155">
        <v>14</v>
      </c>
      <c r="C39" s="160">
        <v>40</v>
      </c>
      <c r="D39" s="155">
        <v>25395</v>
      </c>
      <c r="E39" s="160">
        <v>-31.550787725232812</v>
      </c>
      <c r="F39" s="155">
        <v>44732.5</v>
      </c>
      <c r="G39" s="160">
        <v>-2.730060015656258</v>
      </c>
      <c r="H39" s="155">
        <v>226486</v>
      </c>
      <c r="I39" s="160">
        <v>0.16141800186625746</v>
      </c>
      <c r="J39" s="155">
        <v>29094</v>
      </c>
      <c r="K39" s="160">
        <v>-12.195563603440471</v>
      </c>
      <c r="L39" s="155">
        <v>325721.5</v>
      </c>
      <c r="M39" s="160">
        <v>-4.8584143044709505</v>
      </c>
    </row>
    <row r="40" spans="1:13" x14ac:dyDescent="0.25">
      <c r="A40" s="150" t="s">
        <v>81</v>
      </c>
      <c r="B40" s="151">
        <v>1093</v>
      </c>
      <c r="C40" s="161">
        <v>-9.1407678244972576E-2</v>
      </c>
      <c r="D40" s="151">
        <v>956</v>
      </c>
      <c r="E40" s="161">
        <v>-11.399443929564411</v>
      </c>
      <c r="F40" s="151">
        <v>462</v>
      </c>
      <c r="G40" s="161">
        <v>8.4507042253521121</v>
      </c>
      <c r="H40" s="151">
        <v>1908</v>
      </c>
      <c r="I40" s="161">
        <v>19.324577861163228</v>
      </c>
      <c r="J40" s="151">
        <v>380</v>
      </c>
      <c r="K40" s="161">
        <v>-4.2821158690176322</v>
      </c>
      <c r="L40" s="151">
        <v>4799</v>
      </c>
      <c r="M40" s="161">
        <v>4.4396082698585415</v>
      </c>
    </row>
    <row r="41" spans="1:13" ht="3.95" customHeight="1" x14ac:dyDescent="0.25"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</row>
    <row r="42" spans="1:13" x14ac:dyDescent="0.25">
      <c r="A42" t="s">
        <v>101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</row>
    <row r="43" spans="1:13" ht="3.95" customHeight="1" x14ac:dyDescent="0.25"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</row>
    <row r="44" spans="1:13" x14ac:dyDescent="0.25">
      <c r="A44" t="s">
        <v>132</v>
      </c>
    </row>
  </sheetData>
  <mergeCells count="12">
    <mergeCell ref="L23:M23"/>
    <mergeCell ref="B4:C4"/>
    <mergeCell ref="D4:E4"/>
    <mergeCell ref="F4:G4"/>
    <mergeCell ref="H4:I4"/>
    <mergeCell ref="J4:K4"/>
    <mergeCell ref="L4:M4"/>
    <mergeCell ref="B23:C23"/>
    <mergeCell ref="D23:E23"/>
    <mergeCell ref="F23:G23"/>
    <mergeCell ref="H23:I23"/>
    <mergeCell ref="J23:K2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D0A52-1F60-4944-AEDD-E415596B6D95}">
  <dimension ref="A1:G26"/>
  <sheetViews>
    <sheetView showGridLines="0" tabSelected="1" workbookViewId="0">
      <selection sqref="A1:F26"/>
    </sheetView>
  </sheetViews>
  <sheetFormatPr baseColWidth="10" defaultRowHeight="16.5" x14ac:dyDescent="0.25"/>
  <cols>
    <col min="1" max="1" width="28.90625" customWidth="1"/>
    <col min="2" max="6" width="15.6328125" customWidth="1"/>
  </cols>
  <sheetData>
    <row r="1" spans="1:7" x14ac:dyDescent="0.25">
      <c r="A1" t="s">
        <v>136</v>
      </c>
    </row>
    <row r="2" spans="1:7" x14ac:dyDescent="0.25">
      <c r="A2" t="s">
        <v>137</v>
      </c>
    </row>
    <row r="3" spans="1:7" x14ac:dyDescent="0.25">
      <c r="A3" t="s">
        <v>98</v>
      </c>
    </row>
    <row r="4" spans="1:7" x14ac:dyDescent="0.25">
      <c r="A4" s="5" t="s">
        <v>98</v>
      </c>
      <c r="B4" s="1">
        <v>2019</v>
      </c>
      <c r="C4" s="1">
        <v>2020</v>
      </c>
      <c r="D4" s="1">
        <v>2021</v>
      </c>
      <c r="E4" s="1">
        <v>2022</v>
      </c>
      <c r="F4" s="1" t="s">
        <v>121</v>
      </c>
    </row>
    <row r="5" spans="1:7" ht="18.95" customHeight="1" x14ac:dyDescent="0.25">
      <c r="A5" s="61" t="s">
        <v>59</v>
      </c>
    </row>
    <row r="6" spans="1:7" x14ac:dyDescent="0.25">
      <c r="A6" s="147" t="s">
        <v>160</v>
      </c>
      <c r="B6" s="178">
        <v>160256</v>
      </c>
      <c r="C6" s="178">
        <v>6586</v>
      </c>
      <c r="D6" s="178">
        <v>30177</v>
      </c>
      <c r="E6" s="178">
        <v>222723</v>
      </c>
      <c r="F6" s="178">
        <v>323991</v>
      </c>
      <c r="G6" s="59"/>
    </row>
    <row r="7" spans="1:7" x14ac:dyDescent="0.25">
      <c r="A7" t="s">
        <v>161</v>
      </c>
      <c r="B7" s="179">
        <v>14928</v>
      </c>
      <c r="C7" s="179">
        <v>3040</v>
      </c>
      <c r="D7" s="179">
        <v>3096</v>
      </c>
      <c r="E7" s="179">
        <v>13244</v>
      </c>
      <c r="F7" s="179">
        <v>6571</v>
      </c>
    </row>
    <row r="8" spans="1:7" x14ac:dyDescent="0.25">
      <c r="A8" s="37" t="s">
        <v>162</v>
      </c>
      <c r="B8" s="178">
        <v>0</v>
      </c>
      <c r="C8" s="178">
        <v>0</v>
      </c>
      <c r="D8" s="178">
        <v>0</v>
      </c>
      <c r="E8" s="178">
        <v>0</v>
      </c>
      <c r="F8" s="178">
        <v>0</v>
      </c>
    </row>
    <row r="9" spans="1:7" x14ac:dyDescent="0.25">
      <c r="A9" t="s">
        <v>163</v>
      </c>
      <c r="B9" s="179">
        <v>141704</v>
      </c>
      <c r="C9" s="179">
        <v>9425</v>
      </c>
      <c r="D9" s="179">
        <v>34656</v>
      </c>
      <c r="E9" s="179">
        <v>173220</v>
      </c>
      <c r="F9" s="179">
        <v>219298</v>
      </c>
    </row>
    <row r="10" spans="1:7" x14ac:dyDescent="0.25">
      <c r="A10" s="147" t="s">
        <v>164</v>
      </c>
      <c r="B10" s="178">
        <v>890</v>
      </c>
      <c r="C10" s="178">
        <v>0</v>
      </c>
      <c r="D10" s="178">
        <v>1166</v>
      </c>
      <c r="E10" s="178">
        <v>2076</v>
      </c>
      <c r="F10" s="178">
        <v>1375</v>
      </c>
    </row>
    <row r="11" spans="1:7" x14ac:dyDescent="0.25">
      <c r="A11" s="177" t="s">
        <v>159</v>
      </c>
      <c r="B11" s="180">
        <f>SUM(B6:B10)</f>
        <v>317778</v>
      </c>
      <c r="C11" s="180">
        <f>SUM(C6:C10)</f>
        <v>19051</v>
      </c>
      <c r="D11" s="180">
        <f>SUM(D6:D10)</f>
        <v>69095</v>
      </c>
      <c r="E11" s="180">
        <f>SUM(E6:E10)</f>
        <v>411263</v>
      </c>
      <c r="F11" s="180">
        <f>SUM(F6:F10)</f>
        <v>551235</v>
      </c>
    </row>
    <row r="12" spans="1:7" ht="3.95" customHeight="1" x14ac:dyDescent="0.25">
      <c r="B12" s="179"/>
      <c r="C12" s="179"/>
      <c r="D12" s="179"/>
      <c r="E12" s="179"/>
      <c r="F12" s="179"/>
    </row>
    <row r="13" spans="1:7" x14ac:dyDescent="0.25">
      <c r="A13" s="177" t="s">
        <v>138</v>
      </c>
      <c r="B13" s="180">
        <v>10664581</v>
      </c>
      <c r="C13" s="180">
        <v>1369361</v>
      </c>
      <c r="D13" s="180">
        <v>2219083</v>
      </c>
      <c r="E13" s="180">
        <v>8184159</v>
      </c>
      <c r="F13" s="180">
        <v>12012706</v>
      </c>
    </row>
    <row r="14" spans="1:7" ht="18.95" customHeight="1" x14ac:dyDescent="0.25">
      <c r="A14" s="61" t="s">
        <v>99</v>
      </c>
      <c r="B14" s="179"/>
      <c r="C14" s="179"/>
      <c r="D14" s="179"/>
      <c r="E14" s="179"/>
      <c r="F14" s="179"/>
    </row>
    <row r="15" spans="1:7" x14ac:dyDescent="0.25">
      <c r="A15" s="147" t="s">
        <v>160</v>
      </c>
      <c r="B15" s="178">
        <v>108</v>
      </c>
      <c r="C15" s="178">
        <v>5</v>
      </c>
      <c r="D15" s="178">
        <v>31</v>
      </c>
      <c r="E15" s="178">
        <v>137</v>
      </c>
      <c r="F15" s="178">
        <v>131</v>
      </c>
    </row>
    <row r="16" spans="1:7" x14ac:dyDescent="0.25">
      <c r="A16" t="s">
        <v>161</v>
      </c>
      <c r="B16" s="179">
        <v>14</v>
      </c>
      <c r="C16" s="179">
        <v>2</v>
      </c>
      <c r="D16" s="179">
        <v>5</v>
      </c>
      <c r="E16" s="179">
        <v>15</v>
      </c>
      <c r="F16" s="179">
        <v>14</v>
      </c>
    </row>
    <row r="17" spans="1:6" x14ac:dyDescent="0.25">
      <c r="A17" s="37" t="s">
        <v>162</v>
      </c>
      <c r="B17" s="178">
        <v>0</v>
      </c>
      <c r="C17" s="178">
        <v>0</v>
      </c>
      <c r="D17" s="178">
        <v>0</v>
      </c>
      <c r="E17" s="178">
        <v>1</v>
      </c>
      <c r="F17" s="178">
        <v>0</v>
      </c>
    </row>
    <row r="18" spans="1:6" x14ac:dyDescent="0.25">
      <c r="A18" t="s">
        <v>163</v>
      </c>
      <c r="B18" s="179">
        <v>71</v>
      </c>
      <c r="C18" s="179">
        <v>7</v>
      </c>
      <c r="D18" s="179">
        <v>28</v>
      </c>
      <c r="E18" s="179">
        <v>91</v>
      </c>
      <c r="F18" s="179">
        <v>99</v>
      </c>
    </row>
    <row r="19" spans="1:6" x14ac:dyDescent="0.25">
      <c r="A19" s="147" t="s">
        <v>164</v>
      </c>
      <c r="B19" s="178">
        <v>3</v>
      </c>
      <c r="C19" s="178">
        <v>0</v>
      </c>
      <c r="D19" s="178">
        <v>4</v>
      </c>
      <c r="E19" s="178">
        <v>5</v>
      </c>
      <c r="F19" s="178">
        <v>6</v>
      </c>
    </row>
    <row r="20" spans="1:6" x14ac:dyDescent="0.25">
      <c r="A20" s="177" t="s">
        <v>134</v>
      </c>
      <c r="B20" s="180">
        <f>SUM(B15:B19)</f>
        <v>196</v>
      </c>
      <c r="C20" s="180">
        <f>SUM(C15:C19)</f>
        <v>14</v>
      </c>
      <c r="D20" s="180">
        <f>SUM(D15:D19)</f>
        <v>68</v>
      </c>
      <c r="E20" s="180">
        <f>SUM(E15:E19)</f>
        <v>249</v>
      </c>
      <c r="F20" s="180">
        <f>SUM(F15:F19)</f>
        <v>250</v>
      </c>
    </row>
    <row r="21" spans="1:6" ht="3.95" customHeight="1" x14ac:dyDescent="0.25">
      <c r="B21" s="179"/>
      <c r="C21" s="179"/>
      <c r="D21" s="179"/>
      <c r="E21" s="179"/>
      <c r="F21" s="179"/>
    </row>
    <row r="22" spans="1:6" x14ac:dyDescent="0.25">
      <c r="A22" s="177" t="s">
        <v>138</v>
      </c>
      <c r="B22" s="180">
        <v>4236</v>
      </c>
      <c r="C22" s="180">
        <v>744</v>
      </c>
      <c r="D22" s="180">
        <v>2104</v>
      </c>
      <c r="E22" s="180">
        <v>4528</v>
      </c>
      <c r="F22" s="180">
        <v>4501</v>
      </c>
    </row>
    <row r="23" spans="1:6" ht="3.95" customHeight="1" x14ac:dyDescent="0.25">
      <c r="B23" s="59"/>
      <c r="C23" s="59"/>
      <c r="D23" s="59"/>
      <c r="E23" s="59"/>
      <c r="F23" s="59"/>
    </row>
    <row r="24" spans="1:6" x14ac:dyDescent="0.25">
      <c r="A24" t="s">
        <v>133</v>
      </c>
    </row>
    <row r="25" spans="1:6" ht="3.95" customHeight="1" x14ac:dyDescent="0.25"/>
    <row r="26" spans="1:6" x14ac:dyDescent="0.25">
      <c r="A26" t="s">
        <v>132</v>
      </c>
    </row>
  </sheetData>
  <pageMargins left="0.7" right="0.7" top="0.75" bottom="0.75" header="0.3" footer="0.3"/>
  <pageSetup paperSize="9" orientation="portrait" horizontalDpi="0" verticalDpi="0" r:id="rId1"/>
  <ignoredErrors>
    <ignoredError sqref="B11:F11 B20:F2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showGridLines="0" workbookViewId="0">
      <selection sqref="A1:G16"/>
    </sheetView>
  </sheetViews>
  <sheetFormatPr baseColWidth="10" defaultColWidth="8.7265625" defaultRowHeight="16.5" x14ac:dyDescent="0.25"/>
  <cols>
    <col min="1" max="1" width="13" customWidth="1"/>
    <col min="2" max="2" width="39.54296875" customWidth="1"/>
    <col min="3" max="7" width="10.6328125" customWidth="1"/>
  </cols>
  <sheetData>
    <row r="1" spans="1:7" x14ac:dyDescent="0.25">
      <c r="A1" t="s">
        <v>46</v>
      </c>
    </row>
    <row r="2" spans="1:7" x14ac:dyDescent="0.25">
      <c r="A2" s="6" t="s">
        <v>142</v>
      </c>
    </row>
    <row r="3" spans="1:7" x14ac:dyDescent="0.25">
      <c r="A3" t="s">
        <v>139</v>
      </c>
      <c r="B3" s="6"/>
    </row>
    <row r="4" spans="1:7" x14ac:dyDescent="0.25">
      <c r="C4" s="181" t="s">
        <v>143</v>
      </c>
      <c r="D4" s="182"/>
      <c r="E4" s="183"/>
      <c r="F4" s="181" t="s">
        <v>0</v>
      </c>
      <c r="G4" s="182"/>
    </row>
    <row r="5" spans="1:7" x14ac:dyDescent="0.25">
      <c r="A5" s="1" t="s">
        <v>127</v>
      </c>
      <c r="B5" s="75" t="s">
        <v>126</v>
      </c>
      <c r="C5" s="3">
        <v>2021</v>
      </c>
      <c r="D5" s="4">
        <v>2022</v>
      </c>
      <c r="E5" s="15">
        <v>2023</v>
      </c>
      <c r="F5" s="3">
        <v>2022</v>
      </c>
      <c r="G5" s="4">
        <v>2023</v>
      </c>
    </row>
    <row r="6" spans="1:7" ht="33" x14ac:dyDescent="0.25">
      <c r="A6" s="54" t="s">
        <v>88</v>
      </c>
      <c r="B6" s="7" t="s">
        <v>165</v>
      </c>
      <c r="C6" s="69">
        <v>167.8</v>
      </c>
      <c r="D6" s="70">
        <v>174.4</v>
      </c>
      <c r="E6" s="70">
        <v>171.2</v>
      </c>
      <c r="F6" s="69">
        <v>3.9332538736591145</v>
      </c>
      <c r="G6" s="70">
        <v>-1.8348623853211106</v>
      </c>
    </row>
    <row r="7" spans="1:7" x14ac:dyDescent="0.25">
      <c r="A7" s="55" t="s">
        <v>89</v>
      </c>
      <c r="B7" s="2" t="s">
        <v>123</v>
      </c>
      <c r="C7" s="71">
        <v>52.7</v>
      </c>
      <c r="D7" s="72">
        <v>54.6</v>
      </c>
      <c r="E7" s="72">
        <v>58.3</v>
      </c>
      <c r="F7" s="71">
        <v>3.6053130929791242</v>
      </c>
      <c r="G7" s="72">
        <v>6.7765567765567685</v>
      </c>
    </row>
    <row r="8" spans="1:7" x14ac:dyDescent="0.25">
      <c r="A8" s="54" t="s">
        <v>93</v>
      </c>
      <c r="B8" t="s">
        <v>166</v>
      </c>
      <c r="C8" s="69">
        <v>65.5</v>
      </c>
      <c r="D8" s="70">
        <v>71</v>
      </c>
      <c r="E8" s="70">
        <v>78.5</v>
      </c>
      <c r="F8" s="69">
        <v>8.3969465648854964</v>
      </c>
      <c r="G8" s="70">
        <v>10.56338028169014</v>
      </c>
    </row>
    <row r="9" spans="1:7" ht="33" x14ac:dyDescent="0.25">
      <c r="A9" s="55" t="s">
        <v>90</v>
      </c>
      <c r="B9" s="37" t="s">
        <v>141</v>
      </c>
      <c r="C9" s="71">
        <v>156.80000000000001</v>
      </c>
      <c r="D9" s="72">
        <v>165.3</v>
      </c>
      <c r="E9" s="72">
        <v>164.5</v>
      </c>
      <c r="F9" s="71">
        <v>5.4209183673469381</v>
      </c>
      <c r="G9" s="72">
        <v>-0.48396854204477391</v>
      </c>
    </row>
    <row r="10" spans="1:7" ht="33" x14ac:dyDescent="0.25">
      <c r="A10" s="54">
        <v>84</v>
      </c>
      <c r="B10" s="7" t="s">
        <v>167</v>
      </c>
      <c r="C10" s="69">
        <v>71.099999999999994</v>
      </c>
      <c r="D10" s="70">
        <v>66.599999999999994</v>
      </c>
      <c r="E10" s="70">
        <v>66.2</v>
      </c>
      <c r="F10" s="69">
        <v>-6.3291139240506338</v>
      </c>
      <c r="G10" s="70">
        <v>-0.60060060060058784</v>
      </c>
    </row>
    <row r="11" spans="1:7" x14ac:dyDescent="0.25">
      <c r="A11" s="55">
        <v>85</v>
      </c>
      <c r="B11" s="2" t="s">
        <v>33</v>
      </c>
      <c r="C11" s="71">
        <v>70.900000000000006</v>
      </c>
      <c r="D11" s="72">
        <v>72.5</v>
      </c>
      <c r="E11" s="72">
        <v>80.900000000000006</v>
      </c>
      <c r="F11" s="71">
        <v>2.2566995768688209</v>
      </c>
      <c r="G11" s="72">
        <v>11.586206896551731</v>
      </c>
    </row>
    <row r="12" spans="1:7" x14ac:dyDescent="0.25">
      <c r="A12" s="54" t="s">
        <v>91</v>
      </c>
      <c r="B12" t="s">
        <v>124</v>
      </c>
      <c r="C12" s="69">
        <v>109</v>
      </c>
      <c r="D12" s="70">
        <v>108.5</v>
      </c>
      <c r="E12" s="70">
        <v>105.5</v>
      </c>
      <c r="F12" s="69">
        <v>-0.45871559633027525</v>
      </c>
      <c r="G12" s="70">
        <v>-2.7649769585253456</v>
      </c>
    </row>
    <row r="13" spans="1:7" x14ac:dyDescent="0.25">
      <c r="A13" s="55" t="s">
        <v>92</v>
      </c>
      <c r="B13" s="2" t="s">
        <v>125</v>
      </c>
      <c r="C13" s="71">
        <v>77.7</v>
      </c>
      <c r="D13" s="72">
        <v>78.400000000000006</v>
      </c>
      <c r="E13" s="72">
        <v>83.8</v>
      </c>
      <c r="F13" s="71">
        <v>0.90090090090090458</v>
      </c>
      <c r="G13" s="72">
        <v>6.8877551020408045</v>
      </c>
    </row>
    <row r="14" spans="1:7" x14ac:dyDescent="0.25">
      <c r="A14" s="5"/>
      <c r="B14" s="5" t="s">
        <v>19</v>
      </c>
      <c r="C14" s="73">
        <v>771.6</v>
      </c>
      <c r="D14" s="74">
        <v>791.3</v>
      </c>
      <c r="E14" s="74">
        <v>809</v>
      </c>
      <c r="F14" s="73">
        <v>2.5531363400725677</v>
      </c>
      <c r="G14" s="74">
        <v>2.2368254770630664</v>
      </c>
    </row>
    <row r="15" spans="1:7" ht="3.95" customHeight="1" x14ac:dyDescent="0.25">
      <c r="G15" s="68"/>
    </row>
    <row r="16" spans="1:7" x14ac:dyDescent="0.25">
      <c r="A16" t="s">
        <v>87</v>
      </c>
    </row>
    <row r="18" spans="7:9" x14ac:dyDescent="0.25">
      <c r="G18" s="60"/>
      <c r="H18" s="60"/>
      <c r="I18" s="60"/>
    </row>
  </sheetData>
  <mergeCells count="2">
    <mergeCell ref="F4:G4"/>
    <mergeCell ref="C4:E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"/>
  <sheetViews>
    <sheetView showGridLines="0" workbookViewId="0">
      <selection sqref="A1:G12"/>
    </sheetView>
  </sheetViews>
  <sheetFormatPr baseColWidth="10" defaultColWidth="8.7265625" defaultRowHeight="16.5" x14ac:dyDescent="0.25"/>
  <cols>
    <col min="1" max="1" width="10.7265625" customWidth="1"/>
    <col min="2" max="5" width="7.6328125" customWidth="1"/>
    <col min="6" max="7" width="9.6328125" customWidth="1"/>
  </cols>
  <sheetData>
    <row r="1" spans="1:7" x14ac:dyDescent="0.25">
      <c r="A1" t="s">
        <v>18</v>
      </c>
    </row>
    <row r="2" spans="1:7" x14ac:dyDescent="0.25">
      <c r="A2" s="6" t="s">
        <v>144</v>
      </c>
      <c r="B2" s="6"/>
    </row>
    <row r="3" spans="1:7" x14ac:dyDescent="0.25">
      <c r="A3" t="s">
        <v>139</v>
      </c>
    </row>
    <row r="5" spans="1:7" ht="33" x14ac:dyDescent="0.25">
      <c r="A5" s="1"/>
      <c r="B5" s="1">
        <v>2020</v>
      </c>
      <c r="C5" s="1">
        <v>2021</v>
      </c>
      <c r="D5" s="1">
        <v>2022</v>
      </c>
      <c r="E5" s="8">
        <v>2023</v>
      </c>
      <c r="F5" s="17" t="s">
        <v>94</v>
      </c>
      <c r="G5" s="15" t="s">
        <v>122</v>
      </c>
    </row>
    <row r="6" spans="1:7" x14ac:dyDescent="0.25">
      <c r="A6" s="2" t="s">
        <v>1</v>
      </c>
      <c r="B6" s="88">
        <v>64.5</v>
      </c>
      <c r="C6" s="88">
        <v>69.400000000000006</v>
      </c>
      <c r="D6" s="88">
        <v>72.099999999999994</v>
      </c>
      <c r="E6" s="88">
        <v>71.8</v>
      </c>
      <c r="F6" s="71">
        <v>3.890489913544652</v>
      </c>
      <c r="G6" s="72">
        <v>-0.41608876560332481</v>
      </c>
    </row>
    <row r="7" spans="1:7" x14ac:dyDescent="0.25">
      <c r="A7" t="s">
        <v>2</v>
      </c>
      <c r="B7" s="89">
        <v>20.6</v>
      </c>
      <c r="C7" s="89">
        <v>19.100000000000001</v>
      </c>
      <c r="D7" s="89">
        <v>17.899999999999999</v>
      </c>
      <c r="E7" s="89">
        <v>20.3</v>
      </c>
      <c r="F7" s="69">
        <v>-6.2827225130890199</v>
      </c>
      <c r="G7" s="70">
        <v>13.407821229050294</v>
      </c>
    </row>
    <row r="8" spans="1:7" x14ac:dyDescent="0.25">
      <c r="A8" s="2" t="s">
        <v>3</v>
      </c>
      <c r="B8" s="88">
        <v>16.399999999999999</v>
      </c>
      <c r="C8" s="88">
        <v>16.8</v>
      </c>
      <c r="D8" s="88">
        <v>19.8</v>
      </c>
      <c r="E8" s="88">
        <v>17.600000000000001</v>
      </c>
      <c r="F8" s="71">
        <v>17.857142857142858</v>
      </c>
      <c r="G8" s="72">
        <v>-11.111111111111107</v>
      </c>
    </row>
    <row r="9" spans="1:7" x14ac:dyDescent="0.25">
      <c r="A9" t="s">
        <v>4</v>
      </c>
      <c r="B9" s="89">
        <v>60</v>
      </c>
      <c r="C9" s="89">
        <v>62.6</v>
      </c>
      <c r="D9" s="89">
        <v>64.5</v>
      </c>
      <c r="E9" s="89">
        <v>61.5</v>
      </c>
      <c r="F9" s="69">
        <v>3.0351437699680486</v>
      </c>
      <c r="G9" s="70">
        <v>-4.6511627906976747</v>
      </c>
    </row>
    <row r="10" spans="1:7" x14ac:dyDescent="0.25">
      <c r="A10" s="5" t="s">
        <v>6</v>
      </c>
      <c r="B10" s="90">
        <v>161.5</v>
      </c>
      <c r="C10" s="90">
        <v>167.8</v>
      </c>
      <c r="D10" s="90">
        <v>174.4</v>
      </c>
      <c r="E10" s="90">
        <v>171.2</v>
      </c>
      <c r="F10" s="73">
        <v>3.9332538736591145</v>
      </c>
      <c r="G10" s="74">
        <v>-1.8348623853211106</v>
      </c>
    </row>
    <row r="11" spans="1:7" ht="3.95" customHeight="1" x14ac:dyDescent="0.25">
      <c r="F11" s="91"/>
      <c r="G11" s="91"/>
    </row>
    <row r="12" spans="1:7" x14ac:dyDescent="0.25">
      <c r="A12" t="s">
        <v>168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"/>
  <sheetViews>
    <sheetView showGridLines="0" workbookViewId="0">
      <selection sqref="A1:F16"/>
    </sheetView>
  </sheetViews>
  <sheetFormatPr baseColWidth="10" defaultColWidth="8.7265625" defaultRowHeight="16.5" x14ac:dyDescent="0.25"/>
  <cols>
    <col min="1" max="1" width="33.26953125" customWidth="1"/>
    <col min="2" max="6" width="14.6328125" customWidth="1"/>
  </cols>
  <sheetData>
    <row r="1" spans="1:6" x14ac:dyDescent="0.25">
      <c r="A1" t="s">
        <v>31</v>
      </c>
    </row>
    <row r="2" spans="1:6" x14ac:dyDescent="0.25">
      <c r="A2" s="6" t="s">
        <v>145</v>
      </c>
    </row>
    <row r="3" spans="1:6" x14ac:dyDescent="0.25">
      <c r="A3" s="6"/>
    </row>
    <row r="4" spans="1:6" ht="33" x14ac:dyDescent="0.25">
      <c r="A4" s="1"/>
      <c r="B4" s="1">
        <v>2021</v>
      </c>
      <c r="C4" s="1">
        <v>2022</v>
      </c>
      <c r="D4" s="1">
        <v>2023</v>
      </c>
      <c r="E4" s="8" t="s">
        <v>94</v>
      </c>
      <c r="F4" s="8" t="s">
        <v>122</v>
      </c>
    </row>
    <row r="5" spans="1:6" x14ac:dyDescent="0.25">
      <c r="A5" t="s">
        <v>37</v>
      </c>
      <c r="B5" s="79">
        <v>5640</v>
      </c>
      <c r="C5" s="79">
        <v>23654</v>
      </c>
      <c r="D5" s="79">
        <v>24140</v>
      </c>
      <c r="E5" s="77">
        <v>319.39716312056737</v>
      </c>
      <c r="F5" s="77">
        <v>2.0546207829542573</v>
      </c>
    </row>
    <row r="6" spans="1:6" x14ac:dyDescent="0.25">
      <c r="A6" s="2" t="s">
        <v>38</v>
      </c>
      <c r="B6" s="80">
        <v>19316</v>
      </c>
      <c r="C6" s="80">
        <v>2517</v>
      </c>
      <c r="D6" s="80">
        <v>0</v>
      </c>
      <c r="E6" s="76">
        <v>-86.969351832677575</v>
      </c>
      <c r="F6" s="76">
        <v>-100</v>
      </c>
    </row>
    <row r="7" spans="1:6" x14ac:dyDescent="0.25">
      <c r="A7" t="s">
        <v>39</v>
      </c>
      <c r="B7" s="79">
        <v>66419</v>
      </c>
      <c r="C7" s="79">
        <v>50443</v>
      </c>
      <c r="D7" s="79">
        <v>44180</v>
      </c>
      <c r="E7" s="77">
        <v>-24.053358225808879</v>
      </c>
      <c r="F7" s="77">
        <v>-12.415994290585413</v>
      </c>
    </row>
    <row r="8" spans="1:6" x14ac:dyDescent="0.25">
      <c r="A8" s="2" t="s">
        <v>40</v>
      </c>
      <c r="B8" s="80">
        <v>11689</v>
      </c>
      <c r="C8" s="80">
        <v>12973</v>
      </c>
      <c r="D8" s="80">
        <v>11836</v>
      </c>
      <c r="E8" s="76">
        <v>10.984686457353067</v>
      </c>
      <c r="F8" s="76">
        <v>-8.7643567409234571</v>
      </c>
    </row>
    <row r="9" spans="1:6" x14ac:dyDescent="0.25">
      <c r="A9" t="s">
        <v>41</v>
      </c>
      <c r="B9" s="79">
        <v>628</v>
      </c>
      <c r="C9" s="79">
        <v>455</v>
      </c>
      <c r="D9" s="79">
        <v>389</v>
      </c>
      <c r="E9" s="77">
        <v>-27.547770700636942</v>
      </c>
      <c r="F9" s="77">
        <v>-14.505494505494505</v>
      </c>
    </row>
    <row r="10" spans="1:6" x14ac:dyDescent="0.25">
      <c r="A10" s="2" t="s">
        <v>42</v>
      </c>
      <c r="B10" s="80">
        <v>253</v>
      </c>
      <c r="C10" s="80">
        <v>327</v>
      </c>
      <c r="D10" s="80">
        <v>405</v>
      </c>
      <c r="E10" s="76">
        <v>29.249011857707512</v>
      </c>
      <c r="F10" s="76">
        <v>23.853211009174313</v>
      </c>
    </row>
    <row r="11" spans="1:6" x14ac:dyDescent="0.25">
      <c r="A11" t="s">
        <v>43</v>
      </c>
      <c r="B11" s="79">
        <v>879</v>
      </c>
      <c r="C11" s="79">
        <v>774</v>
      </c>
      <c r="D11" s="79">
        <v>684</v>
      </c>
      <c r="E11" s="77">
        <v>-11.945392491467576</v>
      </c>
      <c r="F11" s="77">
        <v>-11.627906976744185</v>
      </c>
    </row>
    <row r="12" spans="1:6" x14ac:dyDescent="0.25">
      <c r="A12" s="5" t="s">
        <v>36</v>
      </c>
      <c r="B12" s="81">
        <v>104824</v>
      </c>
      <c r="C12" s="81">
        <v>91143</v>
      </c>
      <c r="D12" s="81">
        <v>81634</v>
      </c>
      <c r="E12" s="78">
        <v>-13.051400442646722</v>
      </c>
      <c r="F12" s="78">
        <v>-10.433055747561523</v>
      </c>
    </row>
    <row r="13" spans="1:6" x14ac:dyDescent="0.25">
      <c r="A13" t="s">
        <v>44</v>
      </c>
      <c r="B13" s="79">
        <v>8000</v>
      </c>
      <c r="C13" s="79">
        <v>12291</v>
      </c>
      <c r="D13" s="79">
        <v>4120</v>
      </c>
      <c r="E13" s="77">
        <v>53.637500000000003</v>
      </c>
      <c r="F13" s="77">
        <v>-66.479537873240588</v>
      </c>
    </row>
    <row r="14" spans="1:6" x14ac:dyDescent="0.25">
      <c r="A14" s="5" t="s">
        <v>35</v>
      </c>
      <c r="B14" s="81">
        <v>112824</v>
      </c>
      <c r="C14" s="81">
        <v>103434</v>
      </c>
      <c r="D14" s="81">
        <v>85754</v>
      </c>
      <c r="E14" s="78">
        <v>-8.3226972984471388</v>
      </c>
      <c r="F14" s="78">
        <v>-17.093025504186244</v>
      </c>
    </row>
    <row r="15" spans="1:6" ht="3.95" customHeight="1" x14ac:dyDescent="0.25">
      <c r="B15" s="36"/>
      <c r="C15" s="36"/>
      <c r="D15" s="36"/>
      <c r="E15" s="14"/>
      <c r="F15" s="14"/>
    </row>
    <row r="16" spans="1:6" x14ac:dyDescent="0.25">
      <c r="A16" t="s">
        <v>16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"/>
  <sheetViews>
    <sheetView showGridLines="0" topLeftCell="A8" zoomScaleNormal="100" workbookViewId="0">
      <selection sqref="A1:J17"/>
    </sheetView>
  </sheetViews>
  <sheetFormatPr baseColWidth="10" defaultColWidth="8.7265625" defaultRowHeight="16.5" x14ac:dyDescent="0.25"/>
  <cols>
    <col min="1" max="1" width="26.90625" customWidth="1"/>
    <col min="2" max="3" width="9.6328125" customWidth="1"/>
    <col min="4" max="4" width="8.6328125" customWidth="1"/>
    <col min="5" max="5" width="7.6328125" customWidth="1"/>
    <col min="6" max="7" width="9.6328125" customWidth="1"/>
    <col min="8" max="8" width="8.6328125" customWidth="1"/>
    <col min="9" max="9" width="7.6328125" customWidth="1"/>
    <col min="10" max="10" width="8.6328125" customWidth="1"/>
  </cols>
  <sheetData>
    <row r="1" spans="1:10" x14ac:dyDescent="0.25">
      <c r="A1" t="s">
        <v>34</v>
      </c>
    </row>
    <row r="2" spans="1:10" ht="33.75" customHeight="1" x14ac:dyDescent="0.25">
      <c r="A2" s="186" t="s">
        <v>48</v>
      </c>
      <c r="B2" s="186"/>
      <c r="C2" s="186"/>
      <c r="D2" s="186"/>
      <c r="E2" s="186"/>
      <c r="F2" s="186"/>
      <c r="G2" s="186"/>
      <c r="H2" s="186"/>
      <c r="I2" s="186"/>
      <c r="J2" s="186"/>
    </row>
    <row r="4" spans="1:10" x14ac:dyDescent="0.25">
      <c r="A4" s="5"/>
      <c r="B4" s="184">
        <v>2022</v>
      </c>
      <c r="C4" s="185"/>
      <c r="D4" s="185"/>
      <c r="E4" s="185"/>
      <c r="F4" s="184">
        <v>2023</v>
      </c>
      <c r="G4" s="185"/>
      <c r="H4" s="185"/>
      <c r="I4" s="185"/>
      <c r="J4" s="13"/>
    </row>
    <row r="5" spans="1:10" ht="50.25" customHeight="1" x14ac:dyDescent="0.25">
      <c r="A5" s="9"/>
      <c r="B5" s="10" t="s">
        <v>22</v>
      </c>
      <c r="C5" s="11" t="s">
        <v>30</v>
      </c>
      <c r="D5" s="11" t="s">
        <v>146</v>
      </c>
      <c r="E5" s="12" t="s">
        <v>19</v>
      </c>
      <c r="F5" s="10" t="s">
        <v>22</v>
      </c>
      <c r="G5" s="11" t="s">
        <v>30</v>
      </c>
      <c r="H5" s="11" t="s">
        <v>146</v>
      </c>
      <c r="I5" s="12" t="s">
        <v>20</v>
      </c>
      <c r="J5" s="10" t="s">
        <v>147</v>
      </c>
    </row>
    <row r="6" spans="1:10" ht="33" x14ac:dyDescent="0.25">
      <c r="A6" s="18" t="s">
        <v>23</v>
      </c>
      <c r="B6" s="19">
        <v>1793</v>
      </c>
      <c r="C6" s="20">
        <v>29</v>
      </c>
      <c r="D6" s="21">
        <v>6</v>
      </c>
      <c r="E6" s="22">
        <v>1828</v>
      </c>
      <c r="F6" s="19">
        <v>1668</v>
      </c>
      <c r="G6" s="20">
        <v>28</v>
      </c>
      <c r="H6" s="21">
        <v>6</v>
      </c>
      <c r="I6" s="22">
        <v>1702</v>
      </c>
      <c r="J6" s="23">
        <v>-6.8927789934354484</v>
      </c>
    </row>
    <row r="7" spans="1:10" ht="49.5" x14ac:dyDescent="0.25">
      <c r="A7" s="24" t="s">
        <v>24</v>
      </c>
      <c r="B7" s="25">
        <v>4840</v>
      </c>
      <c r="C7" s="26">
        <v>51</v>
      </c>
      <c r="D7" s="27">
        <v>2</v>
      </c>
      <c r="E7" s="28">
        <v>4893</v>
      </c>
      <c r="F7" s="25">
        <v>4506</v>
      </c>
      <c r="G7" s="26">
        <v>49</v>
      </c>
      <c r="H7" s="27">
        <v>1</v>
      </c>
      <c r="I7" s="28">
        <v>4556</v>
      </c>
      <c r="J7" s="29">
        <v>-6.8873901491927247</v>
      </c>
    </row>
    <row r="8" spans="1:10" ht="33" x14ac:dyDescent="0.25">
      <c r="A8" s="18" t="s">
        <v>25</v>
      </c>
      <c r="B8" s="19">
        <v>414</v>
      </c>
      <c r="C8" s="20">
        <v>43</v>
      </c>
      <c r="D8" s="21">
        <v>1</v>
      </c>
      <c r="E8" s="22">
        <v>458</v>
      </c>
      <c r="F8" s="19">
        <v>384</v>
      </c>
      <c r="G8" s="20">
        <v>44</v>
      </c>
      <c r="H8" s="21">
        <v>1</v>
      </c>
      <c r="I8" s="22">
        <v>429</v>
      </c>
      <c r="J8" s="23">
        <v>-6.3318777292576423</v>
      </c>
    </row>
    <row r="9" spans="1:10" ht="66" x14ac:dyDescent="0.25">
      <c r="A9" s="24" t="s">
        <v>26</v>
      </c>
      <c r="B9" s="25">
        <v>537</v>
      </c>
      <c r="C9" s="26">
        <v>20</v>
      </c>
      <c r="D9" s="27">
        <v>1</v>
      </c>
      <c r="E9" s="28">
        <v>558</v>
      </c>
      <c r="F9" s="25">
        <v>482</v>
      </c>
      <c r="G9" s="26">
        <v>18</v>
      </c>
      <c r="H9" s="27">
        <v>1</v>
      </c>
      <c r="I9" s="28">
        <v>501</v>
      </c>
      <c r="J9" s="29">
        <v>-10.21505376344086</v>
      </c>
    </row>
    <row r="10" spans="1:10" ht="49.5" x14ac:dyDescent="0.25">
      <c r="A10" s="18" t="s">
        <v>27</v>
      </c>
      <c r="B10" s="19">
        <v>4479</v>
      </c>
      <c r="C10" s="20">
        <v>41</v>
      </c>
      <c r="D10" s="21">
        <v>2</v>
      </c>
      <c r="E10" s="22">
        <v>4522</v>
      </c>
      <c r="F10" s="19">
        <v>4126</v>
      </c>
      <c r="G10" s="20">
        <v>37</v>
      </c>
      <c r="H10" s="21">
        <v>2</v>
      </c>
      <c r="I10" s="22">
        <v>4165</v>
      </c>
      <c r="J10" s="23">
        <v>-7.8947368421052628</v>
      </c>
    </row>
    <row r="11" spans="1:10" ht="49.5" x14ac:dyDescent="0.25">
      <c r="A11" s="24" t="s">
        <v>28</v>
      </c>
      <c r="B11" s="25">
        <v>1595</v>
      </c>
      <c r="C11" s="26">
        <v>14</v>
      </c>
      <c r="D11" s="27">
        <v>0</v>
      </c>
      <c r="E11" s="28">
        <v>1609</v>
      </c>
      <c r="F11" s="25">
        <v>1493</v>
      </c>
      <c r="G11" s="26">
        <v>15</v>
      </c>
      <c r="H11" s="27">
        <v>0</v>
      </c>
      <c r="I11" s="28">
        <v>1508</v>
      </c>
      <c r="J11" s="29">
        <v>-6.2771908017402112</v>
      </c>
    </row>
    <row r="12" spans="1:10" ht="33" x14ac:dyDescent="0.25">
      <c r="A12" s="18" t="s">
        <v>29</v>
      </c>
      <c r="B12" s="19">
        <v>8863</v>
      </c>
      <c r="C12" s="20">
        <v>89</v>
      </c>
      <c r="D12" s="21">
        <v>6</v>
      </c>
      <c r="E12" s="22">
        <v>8958</v>
      </c>
      <c r="F12" s="19">
        <v>8307</v>
      </c>
      <c r="G12" s="20">
        <v>90</v>
      </c>
      <c r="H12" s="21">
        <v>9</v>
      </c>
      <c r="I12" s="22">
        <v>8406</v>
      </c>
      <c r="J12" s="23">
        <v>-6.1620897521768248</v>
      </c>
    </row>
    <row r="13" spans="1:10" ht="33" x14ac:dyDescent="0.25">
      <c r="A13" s="24" t="s">
        <v>52</v>
      </c>
      <c r="B13" s="25">
        <v>2520</v>
      </c>
      <c r="C13" s="26">
        <v>4</v>
      </c>
      <c r="D13" s="27">
        <v>0</v>
      </c>
      <c r="E13" s="28">
        <v>2524</v>
      </c>
      <c r="F13" s="25">
        <v>2212</v>
      </c>
      <c r="G13" s="26">
        <v>4</v>
      </c>
      <c r="H13" s="27">
        <v>0</v>
      </c>
      <c r="I13" s="28">
        <v>2216</v>
      </c>
      <c r="J13" s="29">
        <v>-12.202852614896988</v>
      </c>
    </row>
    <row r="14" spans="1:10" ht="49.5" x14ac:dyDescent="0.25">
      <c r="A14" s="18" t="s">
        <v>51</v>
      </c>
      <c r="B14" s="19">
        <v>650</v>
      </c>
      <c r="C14" s="20">
        <v>12</v>
      </c>
      <c r="D14" s="21">
        <v>2</v>
      </c>
      <c r="E14" s="22">
        <v>664</v>
      </c>
      <c r="F14" s="19">
        <v>612</v>
      </c>
      <c r="G14" s="20">
        <v>13</v>
      </c>
      <c r="H14" s="21">
        <v>2</v>
      </c>
      <c r="I14" s="22">
        <v>627</v>
      </c>
      <c r="J14" s="23">
        <v>-5.572289156626506</v>
      </c>
    </row>
    <row r="15" spans="1:10" x14ac:dyDescent="0.25">
      <c r="A15" s="30" t="s">
        <v>19</v>
      </c>
      <c r="B15" s="31">
        <v>25691</v>
      </c>
      <c r="C15" s="32">
        <v>303</v>
      </c>
      <c r="D15" s="33">
        <v>20</v>
      </c>
      <c r="E15" s="34">
        <v>26014</v>
      </c>
      <c r="F15" s="31">
        <v>23790</v>
      </c>
      <c r="G15" s="32">
        <v>298</v>
      </c>
      <c r="H15" s="33">
        <v>22</v>
      </c>
      <c r="I15" s="34">
        <v>24110</v>
      </c>
      <c r="J15" s="35">
        <v>-7.3191358499269628</v>
      </c>
    </row>
    <row r="16" spans="1:10" ht="3.95" customHeight="1" x14ac:dyDescent="0.25"/>
    <row r="17" spans="1:1" x14ac:dyDescent="0.25">
      <c r="A17" t="s">
        <v>21</v>
      </c>
    </row>
  </sheetData>
  <mergeCells count="3">
    <mergeCell ref="B4:E4"/>
    <mergeCell ref="F4:I4"/>
    <mergeCell ref="A2:J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9"/>
  <sheetViews>
    <sheetView showGridLines="0" workbookViewId="0">
      <selection sqref="A1:F29"/>
    </sheetView>
  </sheetViews>
  <sheetFormatPr baseColWidth="10" defaultColWidth="8.7265625" defaultRowHeight="16.5" x14ac:dyDescent="0.25"/>
  <cols>
    <col min="1" max="1" width="42.26953125" customWidth="1"/>
    <col min="2" max="4" width="14.6328125" customWidth="1"/>
    <col min="5" max="5" width="8.6328125" customWidth="1"/>
    <col min="6" max="6" width="12.1796875" customWidth="1"/>
  </cols>
  <sheetData>
    <row r="1" spans="1:6" x14ac:dyDescent="0.25">
      <c r="A1" t="s">
        <v>50</v>
      </c>
    </row>
    <row r="2" spans="1:6" x14ac:dyDescent="0.25">
      <c r="A2" s="6" t="s">
        <v>169</v>
      </c>
    </row>
    <row r="3" spans="1:6" x14ac:dyDescent="0.25">
      <c r="A3" t="s">
        <v>149</v>
      </c>
    </row>
    <row r="5" spans="1:6" ht="49.5" x14ac:dyDescent="0.25">
      <c r="A5" s="1"/>
      <c r="B5" s="1" t="s">
        <v>171</v>
      </c>
      <c r="C5" s="1" t="s">
        <v>172</v>
      </c>
      <c r="D5" s="1" t="s">
        <v>173</v>
      </c>
      <c r="E5" s="16" t="s">
        <v>174</v>
      </c>
      <c r="F5" s="8" t="s">
        <v>175</v>
      </c>
    </row>
    <row r="6" spans="1:6" x14ac:dyDescent="0.25">
      <c r="A6" s="56" t="s">
        <v>170</v>
      </c>
      <c r="B6" s="85">
        <v>1243480983.48</v>
      </c>
      <c r="C6" s="85">
        <v>1487368135.25</v>
      </c>
      <c r="D6" s="85">
        <v>1619029979.3099999</v>
      </c>
      <c r="E6" s="82">
        <v>8.6301908926124984</v>
      </c>
      <c r="F6" s="43">
        <v>8.8520011246489378</v>
      </c>
    </row>
    <row r="7" spans="1:6" x14ac:dyDescent="0.25">
      <c r="A7" t="s">
        <v>95</v>
      </c>
      <c r="B7" s="86">
        <v>393628580.20000005</v>
      </c>
      <c r="C7" s="86">
        <v>1234238296</v>
      </c>
      <c r="D7" s="86">
        <v>1536723287.5799999</v>
      </c>
      <c r="E7" s="83">
        <v>8.1914575334735673</v>
      </c>
      <c r="F7" s="45">
        <v>24.507827423627432</v>
      </c>
    </row>
    <row r="8" spans="1:6" x14ac:dyDescent="0.25">
      <c r="A8" s="56" t="s">
        <v>111</v>
      </c>
      <c r="B8" s="85">
        <v>558367318.41999996</v>
      </c>
      <c r="C8" s="85">
        <v>1226198261.0799999</v>
      </c>
      <c r="D8" s="85">
        <v>1359642319.5999999</v>
      </c>
      <c r="E8" s="82">
        <v>7.2475327287165179</v>
      </c>
      <c r="F8" s="43">
        <v>10.8827473301476</v>
      </c>
    </row>
    <row r="9" spans="1:6" x14ac:dyDescent="0.25">
      <c r="A9" t="s">
        <v>110</v>
      </c>
      <c r="B9" s="86">
        <v>1094595410.28</v>
      </c>
      <c r="C9" s="86">
        <v>1158577426.77</v>
      </c>
      <c r="D9" s="86">
        <v>1240683784.23</v>
      </c>
      <c r="E9" s="83">
        <v>6.6134278130149395</v>
      </c>
      <c r="F9" s="45">
        <v>7.0868252360918591</v>
      </c>
    </row>
    <row r="10" spans="1:6" x14ac:dyDescent="0.25">
      <c r="A10" s="56" t="s">
        <v>112</v>
      </c>
      <c r="B10" s="85">
        <v>442063264.96000004</v>
      </c>
      <c r="C10" s="85">
        <v>938280637.01999998</v>
      </c>
      <c r="D10" s="85">
        <v>1228426084.75</v>
      </c>
      <c r="E10" s="82">
        <v>6.5480885124655082</v>
      </c>
      <c r="F10" s="43">
        <v>30.923098727850586</v>
      </c>
    </row>
    <row r="11" spans="1:6" x14ac:dyDescent="0.25">
      <c r="A11" t="s">
        <v>43</v>
      </c>
      <c r="B11" s="86">
        <v>204844496.16000003</v>
      </c>
      <c r="C11" s="86">
        <v>505894893.26999998</v>
      </c>
      <c r="D11" s="86">
        <v>929489774.87</v>
      </c>
      <c r="E11" s="83">
        <v>4.9546174514187822</v>
      </c>
      <c r="F11" s="45">
        <v>83.731796314837311</v>
      </c>
    </row>
    <row r="12" spans="1:6" x14ac:dyDescent="0.25">
      <c r="A12" s="56" t="s">
        <v>32</v>
      </c>
      <c r="B12" s="85">
        <v>398525896.84000003</v>
      </c>
      <c r="C12" s="85">
        <v>770212373.97000003</v>
      </c>
      <c r="D12" s="85">
        <v>920977185.45000005</v>
      </c>
      <c r="E12" s="82">
        <v>4.9092413480582113</v>
      </c>
      <c r="F12" s="43">
        <v>19.574446811714342</v>
      </c>
    </row>
    <row r="13" spans="1:6" x14ac:dyDescent="0.25">
      <c r="A13" t="s">
        <v>109</v>
      </c>
      <c r="B13" s="86">
        <v>753458244.55000007</v>
      </c>
      <c r="C13" s="86">
        <v>824412885.5999999</v>
      </c>
      <c r="D13" s="86">
        <v>814426260.41999984</v>
      </c>
      <c r="E13" s="83">
        <v>4.3412748282626721</v>
      </c>
      <c r="F13" s="45">
        <v>-1.2113620922763593</v>
      </c>
    </row>
    <row r="14" spans="1:6" x14ac:dyDescent="0.25">
      <c r="A14" s="56" t="s">
        <v>33</v>
      </c>
      <c r="B14" s="85">
        <v>580695893.80999994</v>
      </c>
      <c r="C14" s="85">
        <v>659577766.54999995</v>
      </c>
      <c r="D14" s="85">
        <v>751016932.68000007</v>
      </c>
      <c r="E14" s="82">
        <v>4.0032733028050345</v>
      </c>
      <c r="F14" s="43">
        <v>13.863288116620964</v>
      </c>
    </row>
    <row r="15" spans="1:6" x14ac:dyDescent="0.25">
      <c r="A15" t="s">
        <v>113</v>
      </c>
      <c r="B15" s="86">
        <v>434055004.98000002</v>
      </c>
      <c r="C15" s="86">
        <v>736286257.97000003</v>
      </c>
      <c r="D15" s="86">
        <v>740854798.61000001</v>
      </c>
      <c r="E15" s="83">
        <v>3.9491043510121853</v>
      </c>
      <c r="F15" s="45">
        <v>0.62048430084731132</v>
      </c>
    </row>
    <row r="16" spans="1:6" x14ac:dyDescent="0.25">
      <c r="A16" s="56" t="s">
        <v>176</v>
      </c>
      <c r="B16" s="85">
        <v>261758047.97999999</v>
      </c>
      <c r="C16" s="85">
        <v>389521591.31</v>
      </c>
      <c r="D16" s="85">
        <v>535781480.96000004</v>
      </c>
      <c r="E16" s="82">
        <v>2.8559671633641068</v>
      </c>
      <c r="F16" s="43">
        <v>37.548596255759129</v>
      </c>
    </row>
    <row r="17" spans="1:6" x14ac:dyDescent="0.25">
      <c r="A17" t="s">
        <v>114</v>
      </c>
      <c r="B17" s="86">
        <v>533999550.91999996</v>
      </c>
      <c r="C17" s="86">
        <v>619588736.11000001</v>
      </c>
      <c r="D17" s="86">
        <v>503637346.53999996</v>
      </c>
      <c r="E17" s="83">
        <v>2.6846238160095242</v>
      </c>
      <c r="F17" s="45">
        <v>-18.714250729925208</v>
      </c>
    </row>
    <row r="18" spans="1:6" x14ac:dyDescent="0.25">
      <c r="A18" s="56" t="s">
        <v>117</v>
      </c>
      <c r="B18" s="85">
        <v>321492222.54000002</v>
      </c>
      <c r="C18" s="85">
        <v>360432616.81</v>
      </c>
      <c r="D18" s="85">
        <v>447976693.97000003</v>
      </c>
      <c r="E18" s="82">
        <v>2.3879263718453316</v>
      </c>
      <c r="F18" s="43">
        <v>24.288611262434216</v>
      </c>
    </row>
    <row r="19" spans="1:6" x14ac:dyDescent="0.25">
      <c r="A19" t="s">
        <v>116</v>
      </c>
      <c r="B19" s="86">
        <v>329300557.51999998</v>
      </c>
      <c r="C19" s="86">
        <v>381635833.24000001</v>
      </c>
      <c r="D19" s="86">
        <v>421780403.94999999</v>
      </c>
      <c r="E19" s="83">
        <v>2.2482878312130015</v>
      </c>
      <c r="F19" s="45">
        <v>10.519077930702119</v>
      </c>
    </row>
    <row r="20" spans="1:6" x14ac:dyDescent="0.25">
      <c r="A20" s="56" t="s">
        <v>177</v>
      </c>
      <c r="B20" s="85">
        <v>429087192.53000003</v>
      </c>
      <c r="C20" s="85">
        <v>403529041.30000001</v>
      </c>
      <c r="D20" s="85">
        <v>407638623.88</v>
      </c>
      <c r="E20" s="82">
        <v>2.1729054954161953</v>
      </c>
      <c r="F20" s="43">
        <v>1.0184106122227647</v>
      </c>
    </row>
    <row r="21" spans="1:6" x14ac:dyDescent="0.25">
      <c r="A21" t="s">
        <v>120</v>
      </c>
      <c r="B21" s="86">
        <v>276979187.14999998</v>
      </c>
      <c r="C21" s="86">
        <v>369326809.55000001</v>
      </c>
      <c r="D21" s="86">
        <v>405272934.62</v>
      </c>
      <c r="E21" s="83">
        <v>2.1602952595544083</v>
      </c>
      <c r="F21" s="45">
        <v>9.7328772622268982</v>
      </c>
    </row>
    <row r="22" spans="1:6" x14ac:dyDescent="0.25">
      <c r="A22" s="56" t="s">
        <v>130</v>
      </c>
      <c r="B22" s="85">
        <v>236863094.76999998</v>
      </c>
      <c r="C22" s="85">
        <v>242842399.75</v>
      </c>
      <c r="D22" s="85">
        <v>363912818.12</v>
      </c>
      <c r="E22" s="82">
        <v>1.9398263952979136</v>
      </c>
      <c r="F22" s="43">
        <v>49.855551787759829</v>
      </c>
    </row>
    <row r="23" spans="1:6" x14ac:dyDescent="0.25">
      <c r="A23" t="s">
        <v>115</v>
      </c>
      <c r="B23" s="86">
        <v>363493477.91000003</v>
      </c>
      <c r="C23" s="86">
        <v>513044326.77999997</v>
      </c>
      <c r="D23" s="86">
        <v>353951457.55000001</v>
      </c>
      <c r="E23" s="83">
        <v>1.8867276606433017</v>
      </c>
      <c r="F23" s="45">
        <v>-31.009575766777953</v>
      </c>
    </row>
    <row r="24" spans="1:6" x14ac:dyDescent="0.25">
      <c r="A24" s="56" t="s">
        <v>119</v>
      </c>
      <c r="B24" s="85">
        <v>227227596.34</v>
      </c>
      <c r="C24" s="85">
        <v>286874743.79999995</v>
      </c>
      <c r="D24" s="85">
        <v>348661827.55000001</v>
      </c>
      <c r="E24" s="82">
        <v>1.8585314460983771</v>
      </c>
      <c r="F24" s="43">
        <v>21.538000498599509</v>
      </c>
    </row>
    <row r="25" spans="1:6" x14ac:dyDescent="0.25">
      <c r="A25" t="s">
        <v>118</v>
      </c>
      <c r="B25" s="86">
        <v>348711171.49000001</v>
      </c>
      <c r="C25" s="86">
        <v>286813938.80000001</v>
      </c>
      <c r="D25" s="86">
        <v>295447011.63</v>
      </c>
      <c r="E25" s="83">
        <v>1.574871461061806</v>
      </c>
      <c r="F25" s="45">
        <v>3.0099906811084116</v>
      </c>
    </row>
    <row r="26" spans="1:6" x14ac:dyDescent="0.25">
      <c r="A26" s="56" t="s">
        <v>129</v>
      </c>
      <c r="B26" s="85">
        <v>3532812575.8299999</v>
      </c>
      <c r="C26" s="85">
        <v>3516578902.0099983</v>
      </c>
      <c r="D26" s="85">
        <v>3534740462.0899944</v>
      </c>
      <c r="E26" s="82">
        <v>18.841828337656125</v>
      </c>
      <c r="F26" s="43">
        <v>0.51645535578955348</v>
      </c>
    </row>
    <row r="27" spans="1:6" x14ac:dyDescent="0.25">
      <c r="A27" s="5" t="s">
        <v>19</v>
      </c>
      <c r="B27" s="87">
        <v>12965439768.659998</v>
      </c>
      <c r="C27" s="87">
        <v>16911235872.939995</v>
      </c>
      <c r="D27" s="87">
        <v>18760071468.359993</v>
      </c>
      <c r="E27" s="84">
        <v>100</v>
      </c>
      <c r="F27" s="47">
        <v>10.932587123205803</v>
      </c>
    </row>
    <row r="28" spans="1:6" ht="3.95" customHeight="1" x14ac:dyDescent="0.25"/>
    <row r="29" spans="1:6" x14ac:dyDescent="0.25">
      <c r="A29" t="s">
        <v>148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26504-BD70-4348-81F1-BF3D01E1CD21}">
  <dimension ref="A1:G15"/>
  <sheetViews>
    <sheetView showGridLines="0" workbookViewId="0">
      <selection sqref="A1:G15"/>
    </sheetView>
  </sheetViews>
  <sheetFormatPr baseColWidth="10" defaultColWidth="10.90625" defaultRowHeight="16.5" x14ac:dyDescent="0.25"/>
  <cols>
    <col min="1" max="1" width="9.1796875" customWidth="1"/>
    <col min="2" max="3" width="8.6328125" customWidth="1"/>
    <col min="4" max="5" width="9.6328125" customWidth="1"/>
    <col min="6" max="7" width="8.6328125" customWidth="1"/>
  </cols>
  <sheetData>
    <row r="1" spans="1:7" x14ac:dyDescent="0.25">
      <c r="A1" t="s">
        <v>53</v>
      </c>
    </row>
    <row r="2" spans="1:7" x14ac:dyDescent="0.25">
      <c r="A2" s="6" t="s">
        <v>54</v>
      </c>
    </row>
    <row r="3" spans="1:7" x14ac:dyDescent="0.25">
      <c r="A3" s="6"/>
      <c r="F3" s="95"/>
      <c r="G3" s="68"/>
    </row>
    <row r="4" spans="1:7" x14ac:dyDescent="0.25">
      <c r="A4" s="5"/>
      <c r="B4" s="181" t="s">
        <v>55</v>
      </c>
      <c r="C4" s="182"/>
      <c r="D4" s="181" t="s">
        <v>97</v>
      </c>
      <c r="E4" s="182"/>
      <c r="F4" s="181" t="s">
        <v>96</v>
      </c>
      <c r="G4" s="182"/>
    </row>
    <row r="5" spans="1:7" x14ac:dyDescent="0.25">
      <c r="A5" s="1"/>
      <c r="B5" s="3" t="s">
        <v>151</v>
      </c>
      <c r="C5" s="15" t="s">
        <v>0</v>
      </c>
      <c r="D5" s="3" t="s">
        <v>151</v>
      </c>
      <c r="E5" s="15" t="s">
        <v>0</v>
      </c>
      <c r="F5" s="3" t="s">
        <v>151</v>
      </c>
      <c r="G5" s="15" t="s">
        <v>0</v>
      </c>
    </row>
    <row r="6" spans="1:7" x14ac:dyDescent="0.25">
      <c r="A6" s="39">
        <v>2018</v>
      </c>
      <c r="B6" s="96">
        <v>52359</v>
      </c>
      <c r="C6" s="98">
        <v>6.7374729889509517</v>
      </c>
      <c r="D6" s="93">
        <v>6702</v>
      </c>
      <c r="E6" s="98">
        <v>18.201058201058203</v>
      </c>
      <c r="F6" s="93">
        <v>8607</v>
      </c>
      <c r="G6" s="98">
        <v>8.2641509433962259</v>
      </c>
    </row>
    <row r="7" spans="1:7" x14ac:dyDescent="0.25">
      <c r="A7" s="38">
        <v>2019</v>
      </c>
      <c r="B7" s="97">
        <v>47514</v>
      </c>
      <c r="C7" s="99">
        <v>-9.2534234802039759</v>
      </c>
      <c r="D7" s="94">
        <v>5801</v>
      </c>
      <c r="E7" s="99">
        <v>-13.443748134885109</v>
      </c>
      <c r="F7" s="94">
        <v>9164</v>
      </c>
      <c r="G7" s="99">
        <v>6.4714767050075519</v>
      </c>
    </row>
    <row r="8" spans="1:7" x14ac:dyDescent="0.25">
      <c r="A8" s="39">
        <v>2020</v>
      </c>
      <c r="B8" s="96">
        <v>38064</v>
      </c>
      <c r="C8" s="98">
        <v>-19.888874857936607</v>
      </c>
      <c r="D8" s="93">
        <v>5042</v>
      </c>
      <c r="E8" s="98">
        <v>-13.083951042923633</v>
      </c>
      <c r="F8" s="93">
        <v>8614</v>
      </c>
      <c r="G8" s="98">
        <v>-6.0017459624618068</v>
      </c>
    </row>
    <row r="9" spans="1:7" x14ac:dyDescent="0.25">
      <c r="A9" s="38">
        <v>2021</v>
      </c>
      <c r="B9" s="97">
        <v>34047</v>
      </c>
      <c r="C9" s="99">
        <v>-10.553278688524591</v>
      </c>
      <c r="D9" s="94">
        <v>5607</v>
      </c>
      <c r="E9" s="99">
        <v>11.20587068623562</v>
      </c>
      <c r="F9" s="94">
        <v>9423</v>
      </c>
      <c r="G9" s="99">
        <v>9.3916879498490822</v>
      </c>
    </row>
    <row r="10" spans="1:7" x14ac:dyDescent="0.25">
      <c r="A10" s="39">
        <v>2022</v>
      </c>
      <c r="B10" s="96">
        <v>30106</v>
      </c>
      <c r="C10" s="98">
        <v>-11.575175492701266</v>
      </c>
      <c r="D10" s="93">
        <v>4396</v>
      </c>
      <c r="E10" s="98">
        <v>-21.598002496878902</v>
      </c>
      <c r="F10" s="93">
        <v>9037</v>
      </c>
      <c r="G10" s="98">
        <v>-4.0963599702854721</v>
      </c>
    </row>
    <row r="11" spans="1:7" x14ac:dyDescent="0.25">
      <c r="A11" s="38">
        <v>2023</v>
      </c>
      <c r="B11" s="97">
        <v>31258</v>
      </c>
      <c r="C11" s="99">
        <v>3.8264797714741245</v>
      </c>
      <c r="D11" s="94">
        <v>5597</v>
      </c>
      <c r="E11" s="99">
        <v>27.320291173794359</v>
      </c>
      <c r="F11" s="94">
        <v>9897</v>
      </c>
      <c r="G11" s="99">
        <v>9.5164324443952637</v>
      </c>
    </row>
    <row r="12" spans="1:7" ht="3.95" customHeight="1" x14ac:dyDescent="0.25">
      <c r="A12" s="40"/>
      <c r="B12" s="41"/>
      <c r="C12" s="92"/>
      <c r="D12" s="41"/>
      <c r="E12" s="92"/>
    </row>
    <row r="13" spans="1:7" x14ac:dyDescent="0.25">
      <c r="A13" s="187" t="s">
        <v>150</v>
      </c>
      <c r="B13" s="187"/>
      <c r="C13" s="187"/>
      <c r="D13" s="187"/>
      <c r="E13" s="187"/>
      <c r="F13" s="187"/>
      <c r="G13" s="187"/>
    </row>
    <row r="14" spans="1:7" ht="3.95" customHeight="1" x14ac:dyDescent="0.25">
      <c r="A14" s="39"/>
    </row>
    <row r="15" spans="1:7" x14ac:dyDescent="0.25">
      <c r="A15" t="s">
        <v>178</v>
      </c>
    </row>
  </sheetData>
  <mergeCells count="4">
    <mergeCell ref="A13:G13"/>
    <mergeCell ref="B4:C4"/>
    <mergeCell ref="D4:E4"/>
    <mergeCell ref="F4:G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A10F6-17DC-4231-9985-275FB978E099}">
  <dimension ref="A1:M22"/>
  <sheetViews>
    <sheetView showGridLines="0" workbookViewId="0">
      <selection sqref="A1:I22"/>
    </sheetView>
  </sheetViews>
  <sheetFormatPr baseColWidth="10" defaultRowHeight="16.5" x14ac:dyDescent="0.25"/>
  <cols>
    <col min="1" max="1" width="21.90625" customWidth="1"/>
    <col min="2" max="9" width="10.1796875" customWidth="1"/>
  </cols>
  <sheetData>
    <row r="1" spans="1:13" x14ac:dyDescent="0.25">
      <c r="A1" t="s">
        <v>56</v>
      </c>
    </row>
    <row r="2" spans="1:13" x14ac:dyDescent="0.25">
      <c r="A2" s="6" t="s">
        <v>128</v>
      </c>
    </row>
    <row r="4" spans="1:13" x14ac:dyDescent="0.25">
      <c r="A4" s="5"/>
      <c r="B4" s="188" t="s">
        <v>156</v>
      </c>
      <c r="C4" s="189"/>
      <c r="D4" s="189"/>
      <c r="E4" s="190"/>
      <c r="F4" s="188" t="s">
        <v>106</v>
      </c>
      <c r="G4" s="189"/>
      <c r="H4" s="189"/>
      <c r="I4" s="189"/>
    </row>
    <row r="5" spans="1:13" x14ac:dyDescent="0.25">
      <c r="A5" s="5"/>
      <c r="B5" s="191" t="s">
        <v>63</v>
      </c>
      <c r="C5" s="182"/>
      <c r="D5" s="181" t="s">
        <v>66</v>
      </c>
      <c r="E5" s="182"/>
      <c r="F5" s="191" t="s">
        <v>63</v>
      </c>
      <c r="G5" s="182"/>
      <c r="H5" s="181" t="s">
        <v>66</v>
      </c>
      <c r="I5" s="182"/>
    </row>
    <row r="6" spans="1:13" x14ac:dyDescent="0.25">
      <c r="A6" s="102"/>
      <c r="B6" s="101" t="s">
        <v>6</v>
      </c>
      <c r="C6" s="4" t="s">
        <v>105</v>
      </c>
      <c r="D6" s="3" t="s">
        <v>6</v>
      </c>
      <c r="E6" s="4" t="s">
        <v>105</v>
      </c>
      <c r="F6" s="101" t="s">
        <v>6</v>
      </c>
      <c r="G6" s="4" t="s">
        <v>105</v>
      </c>
      <c r="H6" s="3" t="s">
        <v>6</v>
      </c>
      <c r="I6" s="4" t="s">
        <v>105</v>
      </c>
    </row>
    <row r="7" spans="1:13" x14ac:dyDescent="0.25">
      <c r="A7" s="103" t="s">
        <v>152</v>
      </c>
      <c r="B7" s="58"/>
      <c r="C7" s="68"/>
      <c r="D7" s="95"/>
      <c r="E7" s="68"/>
      <c r="F7" s="58"/>
      <c r="G7" s="68"/>
      <c r="H7" s="95"/>
      <c r="I7" s="68"/>
    </row>
    <row r="8" spans="1:13" x14ac:dyDescent="0.25">
      <c r="A8" s="104" t="s">
        <v>181</v>
      </c>
      <c r="B8" s="105">
        <v>2.6970649999999998</v>
      </c>
      <c r="C8" s="106">
        <v>44.028038000000002</v>
      </c>
      <c r="D8" s="107">
        <v>14.627000000000001</v>
      </c>
      <c r="E8" s="106">
        <v>261.21800000000002</v>
      </c>
      <c r="F8" s="108">
        <v>-9.313913327155209</v>
      </c>
      <c r="G8" s="109">
        <v>0.94283216640505429</v>
      </c>
      <c r="H8" s="110">
        <v>-7.5544061871133747</v>
      </c>
      <c r="I8" s="111">
        <v>2.8929025762786211</v>
      </c>
      <c r="M8" s="137"/>
    </row>
    <row r="9" spans="1:13" x14ac:dyDescent="0.25">
      <c r="A9" s="100" t="s">
        <v>182</v>
      </c>
      <c r="B9" s="112">
        <v>8.6119760000000003</v>
      </c>
      <c r="C9" s="113">
        <v>131.67956699999999</v>
      </c>
      <c r="D9" s="114">
        <v>56.234000000000002</v>
      </c>
      <c r="E9" s="113">
        <v>870.69500000000005</v>
      </c>
      <c r="F9" s="115">
        <v>-6.8706024511401003</v>
      </c>
      <c r="G9" s="116">
        <v>1.2416859845299604</v>
      </c>
      <c r="H9" s="117">
        <v>-6.4964221803462916</v>
      </c>
      <c r="I9" s="118">
        <v>2.2094600006603264</v>
      </c>
      <c r="M9" s="137"/>
    </row>
    <row r="10" spans="1:13" x14ac:dyDescent="0.25">
      <c r="A10" s="119" t="s">
        <v>153</v>
      </c>
      <c r="B10" s="120">
        <v>11.309042</v>
      </c>
      <c r="C10" s="121">
        <v>175.707605</v>
      </c>
      <c r="D10" s="122">
        <v>70.861000000000004</v>
      </c>
      <c r="E10" s="121">
        <v>1131.912</v>
      </c>
      <c r="F10" s="123">
        <v>-7.4651723339924407</v>
      </c>
      <c r="G10" s="124">
        <v>1.1666344806366857</v>
      </c>
      <c r="H10" s="125">
        <v>-6.7167880654126009</v>
      </c>
      <c r="I10" s="126">
        <v>2.3662843927671577</v>
      </c>
      <c r="M10" s="137"/>
    </row>
    <row r="11" spans="1:13" ht="3.95" customHeight="1" x14ac:dyDescent="0.25">
      <c r="A11" s="127"/>
      <c r="B11" s="128"/>
      <c r="C11" s="129"/>
      <c r="D11" s="130"/>
      <c r="E11" s="129"/>
      <c r="F11" s="131"/>
      <c r="G11" s="132"/>
      <c r="H11" s="133"/>
      <c r="I11" s="134"/>
      <c r="M11" s="137"/>
    </row>
    <row r="12" spans="1:13" x14ac:dyDescent="0.25">
      <c r="A12" s="103" t="s">
        <v>103</v>
      </c>
      <c r="B12" s="112"/>
      <c r="C12" s="113"/>
      <c r="D12" s="114"/>
      <c r="E12" s="113"/>
      <c r="F12" s="115"/>
      <c r="G12" s="116"/>
      <c r="H12" s="117"/>
      <c r="I12" s="118"/>
      <c r="M12" s="137"/>
    </row>
    <row r="13" spans="1:13" x14ac:dyDescent="0.25">
      <c r="A13" s="104" t="s">
        <v>179</v>
      </c>
      <c r="B13" s="105">
        <v>1.1702170000000001</v>
      </c>
      <c r="C13" s="106">
        <v>35.949728999999998</v>
      </c>
      <c r="D13" s="107">
        <v>12.257</v>
      </c>
      <c r="E13" s="106">
        <v>379.73500000000001</v>
      </c>
      <c r="F13" s="108">
        <v>0.7073008514702428</v>
      </c>
      <c r="G13" s="109">
        <v>-2.0001465192545353</v>
      </c>
      <c r="H13" s="110">
        <v>-6.3162097642943467</v>
      </c>
      <c r="I13" s="111">
        <v>-1.9121377538503657</v>
      </c>
      <c r="M13" s="137"/>
    </row>
    <row r="14" spans="1:13" x14ac:dyDescent="0.25">
      <c r="A14" s="100" t="s">
        <v>180</v>
      </c>
      <c r="B14" s="112">
        <v>1.1967350000000001</v>
      </c>
      <c r="C14" s="113">
        <v>35.949728999999998</v>
      </c>
      <c r="D14" s="114">
        <v>17.140999999999998</v>
      </c>
      <c r="E14" s="113">
        <v>379.73500000000001</v>
      </c>
      <c r="F14" s="115">
        <v>2.4439364325697759</v>
      </c>
      <c r="G14" s="116">
        <v>-2.0001465192543644</v>
      </c>
      <c r="H14" s="117">
        <v>11.338286271787224</v>
      </c>
      <c r="I14" s="118">
        <v>-1.9121377538503801</v>
      </c>
      <c r="M14" s="137"/>
    </row>
    <row r="15" spans="1:13" ht="3.95" customHeight="1" x14ac:dyDescent="0.25">
      <c r="A15" s="127"/>
      <c r="B15" s="128"/>
      <c r="C15" s="129"/>
      <c r="D15" s="130"/>
      <c r="E15" s="129"/>
      <c r="F15" s="131"/>
      <c r="G15" s="132"/>
      <c r="H15" s="133"/>
      <c r="I15" s="134"/>
      <c r="M15" s="137"/>
    </row>
    <row r="16" spans="1:13" x14ac:dyDescent="0.25">
      <c r="A16" s="103" t="s">
        <v>104</v>
      </c>
      <c r="B16" s="112"/>
      <c r="C16" s="113"/>
      <c r="D16" s="114"/>
      <c r="E16" s="113"/>
      <c r="F16" s="115"/>
      <c r="G16" s="116"/>
      <c r="H16" s="117"/>
      <c r="I16" s="118"/>
      <c r="M16" s="137"/>
    </row>
    <row r="17" spans="1:13" x14ac:dyDescent="0.25">
      <c r="A17" s="104" t="s">
        <v>154</v>
      </c>
      <c r="B17" s="105">
        <v>0.275951</v>
      </c>
      <c r="C17" s="106">
        <v>2.8262390000000002</v>
      </c>
      <c r="D17" s="107">
        <v>2.7850000000000001</v>
      </c>
      <c r="E17" s="106">
        <v>34.866999999999997</v>
      </c>
      <c r="F17" s="108">
        <v>5.534754442091752</v>
      </c>
      <c r="G17" s="109">
        <v>-5.9393951044372209</v>
      </c>
      <c r="H17" s="110">
        <v>24.255273730332636</v>
      </c>
      <c r="I17" s="111">
        <v>-4.8410184861877417</v>
      </c>
      <c r="M17" s="137"/>
    </row>
    <row r="18" spans="1:13" x14ac:dyDescent="0.25">
      <c r="A18" s="100" t="s">
        <v>155</v>
      </c>
      <c r="B18" s="112">
        <v>0.30058800000000002</v>
      </c>
      <c r="C18" s="113">
        <v>3.2128809999999999</v>
      </c>
      <c r="D18" s="114">
        <v>3.3690000000000002</v>
      </c>
      <c r="E18" s="113">
        <v>43.418999999999997</v>
      </c>
      <c r="F18" s="115">
        <v>3.9131579318902818</v>
      </c>
      <c r="G18" s="116">
        <v>-4.3558080954755489</v>
      </c>
      <c r="H18" s="117">
        <v>12.881234923015246</v>
      </c>
      <c r="I18" s="118">
        <v>-7.8848086892942808</v>
      </c>
    </row>
    <row r="19" spans="1:13" ht="3.95" customHeight="1" x14ac:dyDescent="0.25">
      <c r="A19" s="127"/>
      <c r="B19" s="135"/>
      <c r="C19" s="136"/>
      <c r="D19" s="136"/>
      <c r="E19" s="136"/>
      <c r="F19" s="136"/>
      <c r="G19" s="136"/>
      <c r="H19" s="136"/>
      <c r="I19" s="136"/>
    </row>
    <row r="20" spans="1:13" ht="3.95" customHeight="1" x14ac:dyDescent="0.25"/>
    <row r="21" spans="1:13" x14ac:dyDescent="0.25">
      <c r="A21" t="s">
        <v>157</v>
      </c>
    </row>
    <row r="22" spans="1:13" x14ac:dyDescent="0.25">
      <c r="A22" t="s">
        <v>135</v>
      </c>
    </row>
  </sheetData>
  <mergeCells count="6">
    <mergeCell ref="B4:E4"/>
    <mergeCell ref="F4:I4"/>
    <mergeCell ref="B5:C5"/>
    <mergeCell ref="D5:E5"/>
    <mergeCell ref="F5:G5"/>
    <mergeCell ref="H5:I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201B3-A028-4B5A-A53C-FBF56CDF909C}">
  <dimension ref="A1:G40"/>
  <sheetViews>
    <sheetView showGridLines="0" workbookViewId="0">
      <selection sqref="A1:G33"/>
    </sheetView>
  </sheetViews>
  <sheetFormatPr baseColWidth="10" defaultColWidth="10.90625" defaultRowHeight="16.5" x14ac:dyDescent="0.25"/>
  <cols>
    <col min="1" max="1" width="24.453125" customWidth="1"/>
    <col min="2" max="7" width="13.1796875" customWidth="1"/>
  </cols>
  <sheetData>
    <row r="1" spans="1:7" x14ac:dyDescent="0.25">
      <c r="A1" t="s">
        <v>107</v>
      </c>
    </row>
    <row r="2" spans="1:7" x14ac:dyDescent="0.25">
      <c r="A2" s="6" t="s">
        <v>57</v>
      </c>
    </row>
    <row r="3" spans="1:7" x14ac:dyDescent="0.25">
      <c r="A3" s="6"/>
    </row>
    <row r="4" spans="1:7" x14ac:dyDescent="0.25">
      <c r="A4" s="192" t="s">
        <v>58</v>
      </c>
      <c r="B4" s="181">
        <v>2021</v>
      </c>
      <c r="C4" s="182"/>
      <c r="D4" s="181">
        <v>2022</v>
      </c>
      <c r="E4" s="182"/>
      <c r="F4" s="181" t="s">
        <v>121</v>
      </c>
      <c r="G4" s="182"/>
    </row>
    <row r="5" spans="1:7" x14ac:dyDescent="0.25">
      <c r="A5" s="192"/>
      <c r="B5" s="3" t="s">
        <v>59</v>
      </c>
      <c r="C5" s="15" t="s">
        <v>0</v>
      </c>
      <c r="D5" s="3" t="s">
        <v>59</v>
      </c>
      <c r="E5" s="15" t="s">
        <v>0</v>
      </c>
      <c r="F5" s="3" t="s">
        <v>59</v>
      </c>
      <c r="G5" s="15" t="s">
        <v>0</v>
      </c>
    </row>
    <row r="6" spans="1:7" x14ac:dyDescent="0.25">
      <c r="A6" s="42" t="s">
        <v>60</v>
      </c>
      <c r="B6" s="138">
        <v>594584</v>
      </c>
      <c r="C6" s="43">
        <v>36.130501974700898</v>
      </c>
      <c r="D6" s="138">
        <v>963952</v>
      </c>
      <c r="E6" s="43">
        <v>62.122929644928206</v>
      </c>
      <c r="F6" s="139">
        <v>1252022</v>
      </c>
      <c r="G6" s="43">
        <v>29.9</v>
      </c>
    </row>
    <row r="7" spans="1:7" x14ac:dyDescent="0.25">
      <c r="A7" s="44" t="s">
        <v>100</v>
      </c>
      <c r="B7" s="140">
        <v>1653663</v>
      </c>
      <c r="C7" s="45">
        <v>76.787667242181101</v>
      </c>
      <c r="D7" s="140">
        <v>3238531</v>
      </c>
      <c r="E7" s="45">
        <v>95.8</v>
      </c>
      <c r="F7" s="141">
        <v>3537445</v>
      </c>
      <c r="G7" s="45">
        <v>9.1999999999999993</v>
      </c>
    </row>
    <row r="8" spans="1:7" x14ac:dyDescent="0.25">
      <c r="A8" s="42" t="s">
        <v>61</v>
      </c>
      <c r="B8" s="138">
        <v>549094</v>
      </c>
      <c r="C8" s="43">
        <v>80.9408632268524</v>
      </c>
      <c r="D8" s="138">
        <v>953170</v>
      </c>
      <c r="E8" s="43">
        <v>73.606158508379309</v>
      </c>
      <c r="F8" s="139">
        <v>1136157</v>
      </c>
      <c r="G8" s="43">
        <v>19.2</v>
      </c>
    </row>
    <row r="9" spans="1:7" x14ac:dyDescent="0.25">
      <c r="A9" s="46" t="s">
        <v>19</v>
      </c>
      <c r="B9" s="142">
        <v>2797341</v>
      </c>
      <c r="C9" s="47">
        <v>66.942044692284</v>
      </c>
      <c r="D9" s="142">
        <v>5153837</v>
      </c>
      <c r="E9" s="47">
        <v>84.240569884043452</v>
      </c>
      <c r="F9" s="143">
        <v>5925624</v>
      </c>
      <c r="G9" s="47">
        <v>14.974998239175976</v>
      </c>
    </row>
    <row r="10" spans="1:7" s="144" customFormat="1" ht="3.95" customHeight="1" x14ac:dyDescent="0.2"/>
    <row r="11" spans="1:7" x14ac:dyDescent="0.25">
      <c r="A11" s="48" t="s">
        <v>62</v>
      </c>
      <c r="B11" s="145">
        <v>119952578</v>
      </c>
      <c r="C11" s="49">
        <v>57.696220660900302</v>
      </c>
      <c r="D11" s="145">
        <v>243693689</v>
      </c>
      <c r="E11" s="49">
        <v>103.2</v>
      </c>
      <c r="F11" s="146">
        <v>283195399</v>
      </c>
      <c r="G11" s="49">
        <v>16.2</v>
      </c>
    </row>
    <row r="12" spans="1:7" x14ac:dyDescent="0.25">
      <c r="A12" s="6"/>
      <c r="B12" s="50"/>
      <c r="C12" s="51"/>
      <c r="D12" s="50"/>
      <c r="E12" s="51"/>
      <c r="F12" s="50"/>
      <c r="G12" s="51"/>
    </row>
    <row r="13" spans="1:7" x14ac:dyDescent="0.25">
      <c r="A13" s="192" t="s">
        <v>63</v>
      </c>
      <c r="B13" s="181">
        <v>2021</v>
      </c>
      <c r="C13" s="183"/>
      <c r="D13" s="181">
        <v>2022</v>
      </c>
      <c r="E13" s="183"/>
      <c r="F13" s="181" t="s">
        <v>121</v>
      </c>
      <c r="G13" s="182"/>
    </row>
    <row r="14" spans="1:7" x14ac:dyDescent="0.25">
      <c r="A14" s="192"/>
      <c r="B14" s="3" t="s">
        <v>64</v>
      </c>
      <c r="C14" s="15" t="s">
        <v>0</v>
      </c>
      <c r="D14" s="3" t="s">
        <v>64</v>
      </c>
      <c r="E14" s="15" t="s">
        <v>0</v>
      </c>
      <c r="F14" s="3" t="s">
        <v>64</v>
      </c>
      <c r="G14" s="15" t="s">
        <v>0</v>
      </c>
    </row>
    <row r="15" spans="1:7" x14ac:dyDescent="0.25">
      <c r="A15" s="42" t="s">
        <v>60</v>
      </c>
      <c r="B15" s="138">
        <v>12084</v>
      </c>
      <c r="C15" s="43">
        <v>7.9892761394101894</v>
      </c>
      <c r="D15" s="138">
        <v>14364</v>
      </c>
      <c r="E15" s="43">
        <v>18.867924528301899</v>
      </c>
      <c r="F15" s="139">
        <v>15405</v>
      </c>
      <c r="G15" s="43">
        <v>7.2</v>
      </c>
    </row>
    <row r="16" spans="1:7" x14ac:dyDescent="0.25">
      <c r="A16" s="44" t="s">
        <v>100</v>
      </c>
      <c r="B16" s="140">
        <v>15376</v>
      </c>
      <c r="C16" s="45">
        <v>40.4329162480592</v>
      </c>
      <c r="D16" s="140">
        <v>25459</v>
      </c>
      <c r="E16" s="45">
        <v>65.569719042663905</v>
      </c>
      <c r="F16" s="141">
        <v>25903</v>
      </c>
      <c r="G16" s="45">
        <v>1.7</v>
      </c>
    </row>
    <row r="17" spans="1:7" x14ac:dyDescent="0.25">
      <c r="A17" s="42" t="s">
        <v>61</v>
      </c>
      <c r="B17" s="138">
        <v>9191</v>
      </c>
      <c r="C17" s="43">
        <v>64.21297123459</v>
      </c>
      <c r="D17" s="138">
        <v>13760</v>
      </c>
      <c r="E17" s="43">
        <v>49.711674464149702</v>
      </c>
      <c r="F17" s="139">
        <v>14866</v>
      </c>
      <c r="G17" s="43">
        <v>8</v>
      </c>
    </row>
    <row r="18" spans="1:7" x14ac:dyDescent="0.25">
      <c r="A18" s="46" t="s">
        <v>19</v>
      </c>
      <c r="B18" s="142">
        <v>36651</v>
      </c>
      <c r="C18" s="47">
        <v>32.142342082492071</v>
      </c>
      <c r="D18" s="142">
        <v>53582</v>
      </c>
      <c r="E18" s="47">
        <v>46.19519249133721</v>
      </c>
      <c r="F18" s="143">
        <v>56174</v>
      </c>
      <c r="G18" s="47">
        <v>4.8374454107722746</v>
      </c>
    </row>
    <row r="19" spans="1:7" s="144" customFormat="1" ht="3.95" customHeight="1" x14ac:dyDescent="0.2"/>
    <row r="20" spans="1:7" x14ac:dyDescent="0.25">
      <c r="A20" s="48" t="s">
        <v>62</v>
      </c>
      <c r="B20" s="145">
        <v>1518847</v>
      </c>
      <c r="C20" s="49">
        <v>37.920272417707203</v>
      </c>
      <c r="D20" s="145">
        <v>2216474</v>
      </c>
      <c r="E20" s="49">
        <v>45.921676113525599</v>
      </c>
      <c r="F20" s="146">
        <v>2403918</v>
      </c>
      <c r="G20" s="49">
        <v>8.5</v>
      </c>
    </row>
    <row r="21" spans="1:7" x14ac:dyDescent="0.25">
      <c r="A21" s="53"/>
      <c r="B21" s="50"/>
      <c r="C21" s="52"/>
      <c r="D21" s="50"/>
      <c r="E21" s="52"/>
      <c r="F21" s="50"/>
      <c r="G21" s="52"/>
    </row>
    <row r="22" spans="1:7" x14ac:dyDescent="0.25">
      <c r="A22" s="192" t="s">
        <v>65</v>
      </c>
      <c r="B22" s="181">
        <v>2021</v>
      </c>
      <c r="C22" s="183"/>
      <c r="D22" s="181">
        <v>2022</v>
      </c>
      <c r="E22" s="183"/>
      <c r="F22" s="181" t="s">
        <v>121</v>
      </c>
      <c r="G22" s="182"/>
    </row>
    <row r="23" spans="1:7" x14ac:dyDescent="0.25">
      <c r="A23" s="192"/>
      <c r="B23" s="3" t="s">
        <v>131</v>
      </c>
      <c r="C23" s="15" t="s">
        <v>0</v>
      </c>
      <c r="D23" s="3" t="s">
        <v>131</v>
      </c>
      <c r="E23" s="15" t="s">
        <v>0</v>
      </c>
      <c r="F23" s="3" t="s">
        <v>131</v>
      </c>
      <c r="G23" s="15" t="s">
        <v>0</v>
      </c>
    </row>
    <row r="24" spans="1:7" x14ac:dyDescent="0.25">
      <c r="A24" s="42" t="s">
        <v>60</v>
      </c>
      <c r="B24" s="138">
        <v>85451</v>
      </c>
      <c r="C24" s="43">
        <v>1.27525925925926</v>
      </c>
      <c r="D24" s="138">
        <v>91130</v>
      </c>
      <c r="E24" s="43">
        <v>6.6459140326034793</v>
      </c>
      <c r="F24" s="139">
        <v>76963</v>
      </c>
      <c r="G24" s="43">
        <v>-15.5</v>
      </c>
    </row>
    <row r="25" spans="1:7" x14ac:dyDescent="0.25">
      <c r="A25" s="44" t="s">
        <v>100</v>
      </c>
      <c r="B25" s="140">
        <v>4938251</v>
      </c>
      <c r="C25" s="45">
        <v>65.645195158227096</v>
      </c>
      <c r="D25" s="140">
        <v>4853317</v>
      </c>
      <c r="E25" s="45">
        <v>-1.71992067636902</v>
      </c>
      <c r="F25" s="141">
        <v>4818283</v>
      </c>
      <c r="G25" s="45">
        <v>-0.7</v>
      </c>
    </row>
    <row r="26" spans="1:7" x14ac:dyDescent="0.25">
      <c r="A26" s="42" t="s">
        <v>61</v>
      </c>
      <c r="B26" s="138">
        <v>806312</v>
      </c>
      <c r="C26" s="43">
        <v>191.54415220959899</v>
      </c>
      <c r="D26" s="138">
        <v>689694</v>
      </c>
      <c r="E26" s="43">
        <v>-14.4631358580798</v>
      </c>
      <c r="F26" s="139">
        <v>807235</v>
      </c>
      <c r="G26" s="43">
        <v>17</v>
      </c>
    </row>
    <row r="27" spans="1:7" x14ac:dyDescent="0.25">
      <c r="A27" s="46" t="s">
        <v>19</v>
      </c>
      <c r="B27" s="142">
        <v>5830014</v>
      </c>
      <c r="C27" s="47">
        <v>74.43835025401215</v>
      </c>
      <c r="D27" s="142">
        <v>5634141</v>
      </c>
      <c r="E27" s="47">
        <v>-3.3597346421466567</v>
      </c>
      <c r="F27" s="143">
        <v>5702481</v>
      </c>
      <c r="G27" s="47">
        <v>1.2129621889122051</v>
      </c>
    </row>
    <row r="28" spans="1:7" s="144" customFormat="1" ht="3.95" customHeight="1" x14ac:dyDescent="0.2"/>
    <row r="29" spans="1:7" x14ac:dyDescent="0.25">
      <c r="A29" s="48" t="s">
        <v>62</v>
      </c>
      <c r="B29" s="145">
        <v>998699589</v>
      </c>
      <c r="C29" s="49">
        <v>26.549543408882098</v>
      </c>
      <c r="D29" s="145">
        <v>1000485327</v>
      </c>
      <c r="E29" s="49">
        <v>0.16588071310400801</v>
      </c>
      <c r="F29" s="146">
        <v>1079676272</v>
      </c>
      <c r="G29" s="49">
        <v>7.9</v>
      </c>
    </row>
    <row r="30" spans="1:7" ht="3.95" customHeight="1" x14ac:dyDescent="0.25"/>
    <row r="31" spans="1:7" x14ac:dyDescent="0.25">
      <c r="A31" t="s">
        <v>67</v>
      </c>
    </row>
    <row r="32" spans="1:7" ht="3.95" customHeight="1" x14ac:dyDescent="0.25"/>
    <row r="33" spans="1:6" x14ac:dyDescent="0.25">
      <c r="A33" t="s">
        <v>68</v>
      </c>
    </row>
    <row r="40" spans="1:6" x14ac:dyDescent="0.25">
      <c r="F40">
        <v>0.84494503357398298</v>
      </c>
    </row>
  </sheetData>
  <mergeCells count="12">
    <mergeCell ref="A4:A5"/>
    <mergeCell ref="A13:A14"/>
    <mergeCell ref="A22:A23"/>
    <mergeCell ref="B22:C22"/>
    <mergeCell ref="D22:E22"/>
    <mergeCell ref="F22:G22"/>
    <mergeCell ref="B4:C4"/>
    <mergeCell ref="D4:E4"/>
    <mergeCell ref="F4:G4"/>
    <mergeCell ref="B13:C13"/>
    <mergeCell ref="D13:E13"/>
    <mergeCell ref="F13:G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2</vt:i4>
      </vt:variant>
    </vt:vector>
  </HeadingPairs>
  <TitlesOfParts>
    <vt:vector size="13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'C1'!Área_de_impresión</vt:lpstr>
      <vt:lpstr>'c10'!Área_de_impresión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Sande</dc:creator>
  <cp:lastModifiedBy>López Sande, Manuel</cp:lastModifiedBy>
  <cp:lastPrinted>2024-04-24T18:04:05Z</cp:lastPrinted>
  <dcterms:created xsi:type="dcterms:W3CDTF">2017-05-30T18:39:23Z</dcterms:created>
  <dcterms:modified xsi:type="dcterms:W3CDTF">2024-05-28T08:49:54Z</dcterms:modified>
</cp:coreProperties>
</file>