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worksheets/sheet7.xml" ContentType="application/vnd.openxmlformats-officedocument.spreadsheetml.worksheet+xml"/>
  <Override PartName="/xl/chartsheets/sheet7.xml" ContentType="application/vnd.openxmlformats-officedocument.spreadsheetml.chartsheet+xml"/>
  <Override PartName="/xl/worksheets/sheet8.xml" ContentType="application/vnd.openxmlformats-officedocument.spreadsheetml.worksheet+xml"/>
  <Override PartName="/xl/chartsheets/sheet8.xml" ContentType="application/vnd.openxmlformats-officedocument.spreadsheetml.chartsheet+xml"/>
  <Override PartName="/xl/worksheets/sheet9.xml" ContentType="application/vnd.openxmlformats-officedocument.spreadsheetml.worksheet+xml"/>
  <Override PartName="/xl/chartsheets/sheet9.xml" ContentType="application/vnd.openxmlformats-officedocument.spreadsheetml.chartsheet+xml"/>
  <Override PartName="/xl/worksheets/sheet10.xml" ContentType="application/vnd.openxmlformats-officedocument.spreadsheetml.worksheet+xml"/>
  <Override PartName="/xl/chartsheets/sheet10.xml" ContentType="application/vnd.openxmlformats-officedocument.spreadsheetml.chartsheet+xml"/>
  <Override PartName="/xl/worksheets/sheet11.xml" ContentType="application/vnd.openxmlformats-officedocument.spreadsheetml.worksheet+xml"/>
  <Override PartName="/xl/chartsheets/sheet11.xml" ContentType="application/vnd.openxmlformats-officedocument.spreadsheetml.chartsheet+xml"/>
  <Override PartName="/xl/worksheets/sheet12.xml" ContentType="application/vnd.openxmlformats-officedocument.spreadsheetml.worksheet+xml"/>
  <Override PartName="/xl/chartsheets/sheet12.xml" ContentType="application/vnd.openxmlformats-officedocument.spreadsheetml.chartsheet+xml"/>
  <Override PartName="/xl/worksheets/sheet13.xml" ContentType="application/vnd.openxmlformats-officedocument.spreadsheetml.worksheet+xml"/>
  <Override PartName="/xl/chartsheets/sheet13.xml" ContentType="application/vnd.openxmlformats-officedocument.spreadsheetml.chartsheet+xml"/>
  <Override PartName="/xl/worksheets/sheet14.xml" ContentType="application/vnd.openxmlformats-officedocument.spreadsheetml.worksheet+xml"/>
  <Override PartName="/xl/chartsheets/sheet14.xml" ContentType="application/vnd.openxmlformats-officedocument.spreadsheetml.chartsheet+xml"/>
  <Override PartName="/xl/worksheets/sheet15.xml" ContentType="application/vnd.openxmlformats-officedocument.spreadsheetml.worksheet+xml"/>
  <Override PartName="/xl/chartsheets/sheet15.xml" ContentType="application/vnd.openxmlformats-officedocument.spreadsheetml.chartsheet+xml"/>
  <Override PartName="/xl/worksheets/sheet16.xml" ContentType="application/vnd.openxmlformats-officedocument.spreadsheetml.worksheet+xml"/>
  <Override PartName="/xl/chartsheets/sheet16.xml" ContentType="application/vnd.openxmlformats-officedocument.spreadsheetml.chartsheet+xml"/>
  <Override PartName="/xl/worksheets/sheet17.xml" ContentType="application/vnd.openxmlformats-officedocument.spreadsheetml.worksheet+xml"/>
  <Override PartName="/xl/chartsheets/sheet17.xml" ContentType="application/vnd.openxmlformats-officedocument.spreadsheetml.chartsheet+xml"/>
  <Override PartName="/xl/worksheets/sheet18.xml" ContentType="application/vnd.openxmlformats-officedocument.spreadsheetml.worksheet+xml"/>
  <Override PartName="/xl/chartsheets/sheet18.xml" ContentType="application/vnd.openxmlformats-officedocument.spreadsheetml.chartsheet+xml"/>
  <Override PartName="/xl/worksheets/sheet19.xml" ContentType="application/vnd.openxmlformats-officedocument.spreadsheetml.worksheet+xml"/>
  <Override PartName="/xl/chartsheets/sheet19.xml" ContentType="application/vnd.openxmlformats-officedocument.spreadsheetml.chartsheet+xml"/>
  <Override PartName="/xl/worksheets/sheet20.xml" ContentType="application/vnd.openxmlformats-officedocument.spreadsheetml.worksheet+xml"/>
  <Override PartName="/xl/chartsheets/sheet20.xml" ContentType="application/vnd.openxmlformats-officedocument.spreadsheetml.chartsheet+xml"/>
  <Override PartName="/xl/worksheets/sheet21.xml" ContentType="application/vnd.openxmlformats-officedocument.spreadsheetml.worksheet+xml"/>
  <Override PartName="/xl/chartsheets/sheet21.xml" ContentType="application/vnd.openxmlformats-officedocument.spreadsheetml.chartsheet+xml"/>
  <Override PartName="/xl/chartsheets/sheet22.xml" ContentType="application/vnd.openxmlformats-officedocument.spreadsheetml.chartsheet+xml"/>
  <Override PartName="/xl/worksheets/sheet22.xml" ContentType="application/vnd.openxmlformats-officedocument.spreadsheetml.worksheet+xml"/>
  <Override PartName="/xl/chartsheets/sheet23.xml" ContentType="application/vnd.openxmlformats-officedocument.spreadsheetml.chartsheet+xml"/>
  <Override PartName="/xl/worksheets/sheet23.xml" ContentType="application/vnd.openxmlformats-officedocument.spreadsheetml.worksheet+xml"/>
  <Override PartName="/xl/chartsheets/sheet24.xml" ContentType="application/vnd.openxmlformats-officedocument.spreadsheetml.chartsheet+xml"/>
  <Override PartName="/xl/worksheets/sheet24.xml" ContentType="application/vnd.openxmlformats-officedocument.spreadsheetml.worksheet+xml"/>
  <Override PartName="/xl/chartsheets/sheet25.xml" ContentType="application/vnd.openxmlformats-officedocument.spreadsheetml.chartsheet+xml"/>
  <Override PartName="/xl/worksheets/sheet25.xml" ContentType="application/vnd.openxmlformats-officedocument.spreadsheetml.worksheet+xml"/>
  <Override PartName="/xl/chartsheets/sheet2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20.xml" ContentType="application/vnd.openxmlformats-officedocument.drawingml.chart+xml"/>
  <Override PartName="/xl/drawings/drawing22.xml" ContentType="application/vnd.openxmlformats-officedocument.drawing+xml"/>
  <Override PartName="/xl/charts/chart21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22.xml" ContentType="application/vnd.openxmlformats-officedocument.drawingml.chart+xml"/>
  <Override PartName="/xl/drawings/drawing25.xml" ContentType="application/vnd.openxmlformats-officedocument.drawingml.chartshapes+xml"/>
  <Override PartName="/xl/drawings/drawing26.xml" ContentType="application/vnd.openxmlformats-officedocument.drawing+xml"/>
  <Override PartName="/xl/charts/chart23.xml" ContentType="application/vnd.openxmlformats-officedocument.drawingml.chart+xml"/>
  <Override PartName="/xl/drawings/drawing27.xml" ContentType="application/vnd.openxmlformats-officedocument.drawing+xml"/>
  <Override PartName="/xl/charts/chart24.xml" ContentType="application/vnd.openxmlformats-officedocument.drawingml.chart+xml"/>
  <Override PartName="/xl/drawings/drawing28.xml" ContentType="application/vnd.openxmlformats-officedocument.drawingml.chartshapes+xml"/>
  <Override PartName="/xl/drawings/drawing29.xml" ContentType="application/vnd.openxmlformats-officedocument.drawing+xml"/>
  <Override PartName="/xl/charts/chart25.xml" ContentType="application/vnd.openxmlformats-officedocument.drawingml.chart+xml"/>
  <Override PartName="/xl/drawings/drawing30.xml" ContentType="application/vnd.openxmlformats-officedocument.drawingml.chartshapes+xml"/>
  <Override PartName="/xl/drawings/drawing31.xml" ContentType="application/vnd.openxmlformats-officedocument.drawing+xml"/>
  <Override PartName="/xl/charts/chart26.xml" ContentType="application/vnd.openxmlformats-officedocument.drawingml.chart+xml"/>
  <Override PartName="/xl/drawings/drawing3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i unidad\Anuario\X Sector público\"/>
    </mc:Choice>
  </mc:AlternateContent>
  <xr:revisionPtr revIDLastSave="0" documentId="13_ncr:1_{51AFDD3F-7F81-4E77-BBD7-1F7E21481F31}" xr6:coauthVersionLast="47" xr6:coauthVersionMax="47" xr10:uidLastSave="{00000000-0000-0000-0000-000000000000}"/>
  <bookViews>
    <workbookView xWindow="-120" yWindow="-120" windowWidth="29040" windowHeight="15840" tabRatio="877" firstSheet="9" activeTab="13" xr2:uid="{00000000-000D-0000-FFFF-FFFF00000000}"/>
  </bookViews>
  <sheets>
    <sheet name="DG1" sheetId="40" r:id="rId1"/>
    <sheet name="G1" sheetId="39" r:id="rId2"/>
    <sheet name="DG2" sheetId="43" r:id="rId3"/>
    <sheet name="G2" sheetId="41" r:id="rId4"/>
    <sheet name="DG3" sheetId="70" r:id="rId5"/>
    <sheet name="G3" sheetId="42" r:id="rId6"/>
    <sheet name="DG4" sheetId="77" r:id="rId7"/>
    <sheet name="G4" sheetId="78" r:id="rId8"/>
    <sheet name="DG5" sheetId="68" r:id="rId9"/>
    <sheet name="G5" sheetId="71" r:id="rId10"/>
    <sheet name="DG6" sheetId="79" r:id="rId11"/>
    <sheet name="G6" sheetId="85" r:id="rId12"/>
    <sheet name="DG7" sheetId="80" r:id="rId13"/>
    <sheet name="G7" sheetId="86" r:id="rId14"/>
    <sheet name="GDG8" sheetId="45" r:id="rId15"/>
    <sheet name="G8" sheetId="44" r:id="rId16"/>
    <sheet name="DG9" sheetId="59" r:id="rId17"/>
    <sheet name="G9" sheetId="72" r:id="rId18"/>
    <sheet name="DG10" sheetId="48" r:id="rId19"/>
    <sheet name="G10" sheetId="46" r:id="rId20"/>
    <sheet name="DG11" sheetId="61" r:id="rId21"/>
    <sheet name="G11" sheetId="73" r:id="rId22"/>
    <sheet name="DG12" sheetId="32" r:id="rId23"/>
    <sheet name="G12" sheetId="31" r:id="rId24"/>
    <sheet name="DG13" sheetId="34" r:id="rId25"/>
    <sheet name="G13" sheetId="33" r:id="rId26"/>
    <sheet name="DG14" sheetId="74" r:id="rId27"/>
    <sheet name="G14" sheetId="76" r:id="rId28"/>
    <sheet name="DG15" sheetId="36" r:id="rId29"/>
    <sheet name="G15" sheetId="35" r:id="rId30"/>
    <sheet name="DG16" sheetId="38" r:id="rId31"/>
    <sheet name="G16" sheetId="37" r:id="rId32"/>
    <sheet name="DG17" sheetId="24" r:id="rId33"/>
    <sheet name="G17" sheetId="25" r:id="rId34"/>
    <sheet name="DG18" sheetId="20" r:id="rId35"/>
    <sheet name="G18" sheetId="26" r:id="rId36"/>
    <sheet name="DG19" sheetId="19" r:id="rId37"/>
    <sheet name="G19" sheetId="27" r:id="rId38"/>
    <sheet name="DG20" sheetId="18" r:id="rId39"/>
    <sheet name="G20" sheetId="28" r:id="rId40"/>
    <sheet name="DG12 G22" sheetId="1" r:id="rId41"/>
    <sheet name="G21" sheetId="29" r:id="rId42"/>
    <sheet name="G22" sheetId="30" r:id="rId43"/>
    <sheet name="DG23" sheetId="53" r:id="rId44"/>
    <sheet name="G23" sheetId="56" r:id="rId45"/>
    <sheet name="DG24" sheetId="57" r:id="rId46"/>
    <sheet name="G24" sheetId="58" r:id="rId47"/>
    <sheet name="DG25" sheetId="51" r:id="rId48"/>
    <sheet name="G25" sheetId="54" r:id="rId49"/>
    <sheet name="DG26" sheetId="52" r:id="rId50"/>
    <sheet name="G26" sheetId="55" r:id="rId51"/>
  </sheets>
  <definedNames>
    <definedName name="_xlnm.Print_Area" localSheetId="40">'DG12 G22'!#REF!</definedName>
    <definedName name="_xlnm.Print_Area" localSheetId="34">'DG18'!#REF!</definedName>
    <definedName name="_xlnm.Print_Area" localSheetId="14">'GDG8'!#REF!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1" i="57" l="1"/>
  <c r="F4" i="36" l="1"/>
  <c r="F5" i="36"/>
  <c r="F6" i="36"/>
  <c r="F7" i="36"/>
  <c r="F8" i="36"/>
  <c r="F9" i="36"/>
  <c r="F10" i="36"/>
  <c r="F11" i="36"/>
  <c r="F12" i="36"/>
  <c r="F13" i="36"/>
  <c r="F14" i="36"/>
  <c r="F15" i="36"/>
  <c r="F16" i="36"/>
  <c r="F17" i="36"/>
  <c r="F18" i="36"/>
  <c r="F19" i="36"/>
  <c r="F20" i="36"/>
  <c r="F21" i="36"/>
  <c r="F3" i="36"/>
  <c r="F4" i="74" l="1"/>
  <c r="F5" i="74"/>
  <c r="F6" i="74"/>
  <c r="F7" i="74"/>
  <c r="F8" i="74"/>
  <c r="F9" i="74"/>
  <c r="F10" i="74"/>
  <c r="F11" i="74"/>
  <c r="F12" i="74"/>
  <c r="F13" i="74"/>
  <c r="F14" i="74"/>
  <c r="F15" i="74"/>
  <c r="F16" i="74"/>
  <c r="F17" i="74"/>
  <c r="F18" i="74"/>
  <c r="F19" i="74"/>
  <c r="F20" i="74"/>
  <c r="F21" i="74"/>
  <c r="F3" i="74"/>
  <c r="D21" i="34"/>
  <c r="T9" i="32"/>
  <c r="T10" i="32"/>
  <c r="B10" i="32"/>
  <c r="C10" i="32"/>
  <c r="D10" i="32"/>
  <c r="E10" i="32"/>
  <c r="F10" i="32"/>
  <c r="G10" i="32"/>
  <c r="H10" i="32"/>
  <c r="I10" i="32"/>
  <c r="J10" i="32"/>
  <c r="K10" i="32"/>
  <c r="L10" i="32"/>
  <c r="M10" i="32"/>
  <c r="N10" i="32"/>
  <c r="O10" i="32"/>
  <c r="P10" i="32"/>
  <c r="Q10" i="32"/>
  <c r="R10" i="32"/>
  <c r="S10" i="32"/>
  <c r="D6" i="52" l="1"/>
  <c r="E6" i="52"/>
  <c r="D7" i="52"/>
  <c r="E7" i="52"/>
  <c r="D8" i="52"/>
  <c r="E8" i="52"/>
  <c r="D9" i="52"/>
  <c r="E9" i="52"/>
  <c r="D10" i="52"/>
  <c r="E10" i="52"/>
  <c r="D11" i="52"/>
  <c r="E11" i="52"/>
  <c r="D12" i="52"/>
  <c r="E12" i="52"/>
  <c r="D13" i="52"/>
  <c r="E13" i="52"/>
  <c r="D14" i="52"/>
  <c r="E14" i="52"/>
  <c r="D15" i="52"/>
  <c r="E15" i="52"/>
  <c r="D16" i="52"/>
  <c r="E16" i="52"/>
  <c r="D17" i="52"/>
  <c r="E17" i="52"/>
  <c r="D18" i="52"/>
  <c r="E18" i="52"/>
  <c r="D19" i="52"/>
  <c r="E19" i="52"/>
  <c r="D20" i="52"/>
  <c r="E20" i="52"/>
  <c r="D21" i="52"/>
  <c r="E21" i="52"/>
  <c r="E5" i="52"/>
  <c r="D5" i="52"/>
  <c r="F5" i="52"/>
  <c r="F6" i="52"/>
  <c r="F7" i="52"/>
  <c r="F8" i="52"/>
  <c r="F9" i="52"/>
  <c r="F10" i="52"/>
  <c r="F11" i="52"/>
  <c r="F12" i="52"/>
  <c r="F13" i="52"/>
  <c r="F14" i="52"/>
  <c r="F15" i="52"/>
  <c r="F16" i="52"/>
  <c r="F17" i="52"/>
  <c r="F18" i="52"/>
  <c r="F19" i="52"/>
  <c r="F20" i="52"/>
  <c r="F21" i="52"/>
  <c r="Q28" i="1" l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R27" i="1"/>
  <c r="Q27" i="1"/>
  <c r="B9" i="32" l="1"/>
  <c r="C9" i="32"/>
  <c r="D19" i="34"/>
  <c r="D20" i="34"/>
  <c r="D18" i="34"/>
  <c r="R9" i="32"/>
  <c r="S9" i="32"/>
  <c r="H9" i="20" l="1"/>
  <c r="I9" i="20"/>
  <c r="J9" i="20"/>
  <c r="K9" i="20"/>
  <c r="L9" i="20"/>
  <c r="M9" i="20"/>
  <c r="N9" i="20"/>
  <c r="O9" i="20"/>
  <c r="P9" i="20"/>
  <c r="Q9" i="20"/>
  <c r="R9" i="20"/>
  <c r="S9" i="20"/>
  <c r="G9" i="20"/>
  <c r="Q9" i="32" l="1"/>
  <c r="E9" i="32" l="1"/>
  <c r="F9" i="32"/>
  <c r="G9" i="32"/>
  <c r="H9" i="32"/>
  <c r="I9" i="32"/>
  <c r="J9" i="32"/>
  <c r="K9" i="32"/>
  <c r="L9" i="32"/>
  <c r="M9" i="32"/>
  <c r="N9" i="32"/>
  <c r="O9" i="32"/>
  <c r="P9" i="32"/>
  <c r="D9" i="32"/>
</calcChain>
</file>

<file path=xl/sharedStrings.xml><?xml version="1.0" encoding="utf-8"?>
<sst xmlns="http://schemas.openxmlformats.org/spreadsheetml/2006/main" count="338" uniqueCount="138">
  <si>
    <t>Andalucía</t>
  </si>
  <si>
    <t>Aragón</t>
  </si>
  <si>
    <t>Asturias</t>
  </si>
  <si>
    <t>Baleares</t>
  </si>
  <si>
    <t>Canarias</t>
  </si>
  <si>
    <t>Cantabria</t>
  </si>
  <si>
    <t>Cataluña</t>
  </si>
  <si>
    <t>Madrid</t>
  </si>
  <si>
    <t>Murcia</t>
  </si>
  <si>
    <t>Navarra</t>
  </si>
  <si>
    <t>País Vasco</t>
  </si>
  <si>
    <t>Ceuta</t>
  </si>
  <si>
    <t>Melilla</t>
  </si>
  <si>
    <t>Promedio 02</t>
  </si>
  <si>
    <t>Gasto</t>
  </si>
  <si>
    <t>Galicia</t>
  </si>
  <si>
    <t>Castela e León</t>
  </si>
  <si>
    <t>Estremadura</t>
  </si>
  <si>
    <t>Administración central</t>
  </si>
  <si>
    <t>Mutualidades de funcionarios</t>
  </si>
  <si>
    <t>Comunidades autónomas</t>
  </si>
  <si>
    <t>Corporacións locais</t>
  </si>
  <si>
    <t>Castela-A Mancha</t>
  </si>
  <si>
    <t>Poboación protexida</t>
  </si>
  <si>
    <t>Poboación protexida equivalente</t>
  </si>
  <si>
    <t>PIB</t>
  </si>
  <si>
    <t>Estado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</si>
  <si>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</si>
  <si>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</si>
  <si>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</si>
  <si>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</si>
  <si>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</si>
  <si>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</si>
  <si>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</si>
  <si>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</si>
  <si>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</si>
  <si>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</si>
  <si>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</si>
  <si>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</si>
  <si>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España</t>
  </si>
  <si>
    <t>Diferenza</t>
  </si>
  <si>
    <t>Ourense</t>
  </si>
  <si>
    <t>Lugo</t>
  </si>
  <si>
    <t>A Coruña</t>
  </si>
  <si>
    <t>Pontevedra</t>
  </si>
  <si>
    <t>NECESIDAD FINANCIACIÓN / DEUDA (% PIB)</t>
  </si>
  <si>
    <t>Euros/habit</t>
  </si>
  <si>
    <t>Recadación</t>
  </si>
  <si>
    <t>A Rioxa</t>
  </si>
  <si>
    <t>C. Valenciana</t>
  </si>
  <si>
    <t>Sistema da Seguridade Social</t>
  </si>
  <si>
    <t>Galicia: total gasto</t>
  </si>
  <si>
    <t>Estado: total gasto</t>
  </si>
  <si>
    <t>Galicia: ingresos tributarios</t>
  </si>
  <si>
    <t>Estado: ingresos tributarios</t>
  </si>
  <si>
    <t>Evolución do gasto en educación. Base 2002=100</t>
  </si>
  <si>
    <t>2017</t>
  </si>
  <si>
    <t>2018</t>
  </si>
  <si>
    <t>2019</t>
  </si>
  <si>
    <t>GALICIA</t>
  </si>
  <si>
    <t>Recadación en % PIB Galicia</t>
  </si>
  <si>
    <t>Recadación en % PIB Estado</t>
  </si>
  <si>
    <t>OJO NO APARECEN LOS ROTULOS DE LOS PORCENTAJES DEL EJE DERECHO</t>
  </si>
  <si>
    <t>Aforro bruto</t>
  </si>
  <si>
    <t>Capacidade (+) ou necesidade (-) de financiamento</t>
  </si>
  <si>
    <t>2020</t>
  </si>
  <si>
    <t>Directamente del informe de recuadación tributaria</t>
  </si>
  <si>
    <t>Gasto en educación (en euros do 2022 por habitante de 4 a 22 anos)</t>
  </si>
  <si>
    <t>Promedio 22</t>
  </si>
  <si>
    <t>2021</t>
  </si>
  <si>
    <t>2022</t>
  </si>
  <si>
    <t>Gastos Galicia</t>
  </si>
  <si>
    <t>Ingresos Galicia</t>
  </si>
  <si>
    <r>
      <t xml:space="preserve">Gasto en educación </t>
    </r>
    <r>
      <rPr>
        <sz val="14"/>
        <color rgb="FF0000FF"/>
        <rFont val="Museo Sans 500"/>
        <family val="3"/>
      </rPr>
      <t>(en % do PIB rexional)</t>
    </r>
  </si>
  <si>
    <r>
      <t xml:space="preserve">Gasto en educación </t>
    </r>
    <r>
      <rPr>
        <sz val="20"/>
        <color rgb="FF0000FF"/>
        <rFont val="Museo Sans 500"/>
        <family val="3"/>
      </rPr>
      <t>(en % do gasto non financeiro)</t>
    </r>
  </si>
  <si>
    <r>
      <t xml:space="preserve">Total </t>
    </r>
    <r>
      <rPr>
        <sz val="7"/>
        <rFont val="Arial"/>
        <family val="2"/>
      </rPr>
      <t>CC. AA.</t>
    </r>
  </si>
  <si>
    <t>Total CC. AA.</t>
  </si>
  <si>
    <t>Gastos total CC. AA.</t>
  </si>
  <si>
    <t>Ingresos total CC. AA.</t>
  </si>
  <si>
    <t>EUROS DE 2022</t>
  </si>
  <si>
    <t>Castilla y León</t>
  </si>
  <si>
    <t>Castilla - La Mancha</t>
  </si>
  <si>
    <t>Com. Valenciana</t>
  </si>
  <si>
    <t>Extremadura</t>
  </si>
  <si>
    <t>Rioja, La</t>
  </si>
  <si>
    <t>Promedio 23</t>
  </si>
  <si>
    <t xml:space="preserve">TRAIGO POB-PEN </t>
  </si>
  <si>
    <t>2023</t>
  </si>
  <si>
    <t>traigo de POB-PENS</t>
  </si>
  <si>
    <t>LO SACO DE PENSIONES</t>
  </si>
  <si>
    <t>Débeda co Estado</t>
  </si>
  <si>
    <t>Diferenza altas</t>
  </si>
  <si>
    <t>Fundacións e outros</t>
  </si>
  <si>
    <t>Fogares</t>
  </si>
  <si>
    <t>Axenda urbana e rural</t>
  </si>
  <si>
    <t>Cultura e deporte</t>
  </si>
  <si>
    <t>Economía dos coidados e o emprego</t>
  </si>
  <si>
    <t>Educación e formación</t>
  </si>
  <si>
    <t>Infraestrutura sostible</t>
  </si>
  <si>
    <t>Modernización do tecido industrial</t>
  </si>
  <si>
    <t>Transición enerxética</t>
  </si>
  <si>
    <t>Gráfico 4.  Débeda viva das comunidades autónomas segundo provedores</t>
  </si>
  <si>
    <t>Gráfico 3. Débeda das comunidades autónomas (en % del PIB)</t>
  </si>
  <si>
    <t>Gráfico 1. Evolución dos saldos orzamentarios (en millóns de euros)</t>
  </si>
  <si>
    <t>Gráfico 2. Capacidade (+) o necesidade (-) de financiamento (en % del PIB)</t>
  </si>
  <si>
    <r>
      <t xml:space="preserve">Gráfico 6: Resolución do MRR por políticas panca </t>
    </r>
    <r>
      <rPr>
        <sz val="9"/>
        <color rgb="FF0000FF"/>
        <rFont val="Arial"/>
        <family val="2"/>
      </rPr>
      <t>(en % sobre total)</t>
    </r>
  </si>
  <si>
    <r>
      <t>Gráfico 7: Resolución do MRR por tipo de adxudicatarios</t>
    </r>
    <r>
      <rPr>
        <sz val="9"/>
        <color rgb="FF0000FF"/>
        <rFont val="Arial"/>
        <family val="2"/>
      </rPr>
      <t>(en % sobre total)</t>
    </r>
  </si>
  <si>
    <t>Gráfico 8. Evolución dos gastos e ingresos dos concellos (en euros por habitante)</t>
  </si>
  <si>
    <t>Gráfico 9. Evolución da recadación tributaria (taxa de variación)</t>
  </si>
  <si>
    <t>Gráfico 10. Peso relativo de la recaudación tributaria y del PIB Galicia/Estado (en %)</t>
  </si>
  <si>
    <t>Gráfico 11. Investimentos da Administración central (en euros por habitante)</t>
  </si>
  <si>
    <t>Gráfico 12. Gasto en pensións (en % do PIB)</t>
  </si>
  <si>
    <t>Gráfico 13. Evolución da pensión media (en euros)</t>
  </si>
  <si>
    <t>Gráfico 14. Evolución da pensión media (en euros)</t>
  </si>
  <si>
    <t>Gráfico 15. Ratio afiliados/pensionistas</t>
  </si>
  <si>
    <t>Gráfico 16. Ratio afiliados/pensionistas Galicia por provincias. Ano 2023</t>
  </si>
  <si>
    <t>Gráfico 17. Distribución do gasto sanitario en España por axentes (en %)</t>
  </si>
  <si>
    <t>Gráfico 18. Evolución do gasto sanitario. Base 2002=100 (en euros de 2022)</t>
  </si>
  <si>
    <t>Gráfico 19. Gasto sanitario (en euros por habitante)</t>
  </si>
  <si>
    <t>Gráfico 20. Peso relativo do gasto sanitario, poboación protexida e poboación protexida equivalente (en %). Ano 2015</t>
  </si>
  <si>
    <t>Gráfico 21. Gasto sanitario (en % do PIB rexional)</t>
  </si>
  <si>
    <t>Gráfico 22. Gasto sanitario (en % do gasto non financeiro)</t>
  </si>
  <si>
    <t>Gráfico 23</t>
  </si>
  <si>
    <t>(en euros de 2023)</t>
  </si>
  <si>
    <t>Gráfico 24</t>
  </si>
  <si>
    <t>Gráfico 25</t>
  </si>
  <si>
    <t>Gráfico 26</t>
  </si>
  <si>
    <t>Resto da débeda</t>
  </si>
  <si>
    <t>Altas Galicia</t>
  </si>
  <si>
    <t>Altas Estado</t>
  </si>
  <si>
    <t>Baixas Galicia</t>
  </si>
  <si>
    <t>Baixas Estado</t>
  </si>
  <si>
    <t>Ciencia e Saúde</t>
  </si>
  <si>
    <t>UTE</t>
  </si>
  <si>
    <t>Microempresas, autónomos e pemes</t>
  </si>
  <si>
    <t>Gran empresa</t>
  </si>
  <si>
    <t>Gráfico 5. Gastos e ingresos non financeiros por habitante
(euros de 2023)</t>
  </si>
  <si>
    <t>Administración do s. XXI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</si>
</sst>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0.0%"/>
    <numFmt numFmtId="165" formatCode="#,##0.0"/>
    <numFmt numFmtId="166" formatCode="0.0"/>
    <numFmt numFmtId="167" formatCode="#,##0;\-#,##0;\-\-"/>
    <numFmt numFmtId="168" formatCode="#,##0.0_ ;\-#,##0.0\ "/>
    <numFmt numFmtId="169" formatCode="#,##0.00_ ;\-#,##0.00\ "/>
    <numFmt numFmtId="170" formatCode="0.0_)"/>
    <numFmt numFmtId="171" formatCode="0.00000"/>
  </numFmts>
  <fonts count="6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name val="Arial"/>
      <family val="2"/>
    </font>
    <font>
      <b/>
      <sz val="8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9"/>
      <color rgb="FF000000"/>
      <name val="Arial"/>
      <family val="2"/>
    </font>
    <font>
      <sz val="10"/>
      <color rgb="FF000000"/>
      <name val="Times New Roman"/>
      <family val="1"/>
    </font>
    <font>
      <b/>
      <sz val="11"/>
      <name val="Calibri"/>
      <family val="2"/>
      <scheme val="minor"/>
    </font>
    <font>
      <b/>
      <sz val="8"/>
      <color rgb="FFC00000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u/>
      <sz val="8.5"/>
      <color indexed="12"/>
      <name val="Arial"/>
      <family val="2"/>
    </font>
    <font>
      <b/>
      <sz val="14"/>
      <color rgb="FF000000"/>
      <name val="Calibri"/>
      <family val="2"/>
      <scheme val="minor"/>
    </font>
    <font>
      <b/>
      <sz val="9"/>
      <color rgb="FF0000FF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b/>
      <sz val="9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rgb="FF0000FF"/>
      <name val="Arial"/>
      <family val="2"/>
    </font>
    <font>
      <b/>
      <sz val="12"/>
      <color rgb="FF0000FF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  <font>
      <b/>
      <sz val="10"/>
      <name val="Arial"/>
      <family val="2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b/>
      <u/>
      <sz val="11"/>
      <color theme="10"/>
      <name val="Calibri"/>
      <family val="2"/>
      <scheme val="minor"/>
    </font>
    <font>
      <sz val="12"/>
      <name val="Helv"/>
    </font>
    <font>
      <b/>
      <sz val="8"/>
      <name val="Calibri"/>
      <family val="2"/>
      <scheme val="minor"/>
    </font>
    <font>
      <b/>
      <sz val="20"/>
      <color rgb="FF000000"/>
      <name val="Museo Sans 500"/>
      <family val="3"/>
    </font>
    <font>
      <sz val="20"/>
      <color rgb="FF000000"/>
      <name val="Museo Sans 500"/>
      <family val="3"/>
    </font>
    <font>
      <sz val="8"/>
      <color theme="1"/>
      <name val="Calibri"/>
      <family val="2"/>
      <scheme val="minor"/>
    </font>
    <font>
      <sz val="7"/>
      <name val="Arial"/>
      <family val="2"/>
    </font>
    <font>
      <sz val="8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Arial"/>
      <family val="2"/>
    </font>
    <font>
      <b/>
      <sz val="20"/>
      <color rgb="FF0000FF"/>
      <name val="Museo Sans 500"/>
      <family val="3"/>
    </font>
    <font>
      <sz val="20"/>
      <color rgb="FF0000FF"/>
      <name val="Museo Sans 500"/>
      <family val="3"/>
    </font>
    <font>
      <b/>
      <sz val="14"/>
      <color rgb="FF0000FF"/>
      <name val="Museo Sans 500"/>
      <family val="3"/>
    </font>
    <font>
      <sz val="14"/>
      <color rgb="FF0000FF"/>
      <name val="Museo Sans 500"/>
      <family val="3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7999816888943144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13">
    <xf numFmtId="0" fontId="0" fillId="0" borderId="0"/>
    <xf numFmtId="0" fontId="2" fillId="0" borderId="0" applyNumberFormat="0" applyBorder="0" applyAlignment="0"/>
    <xf numFmtId="0" fontId="3" fillId="0" borderId="0"/>
    <xf numFmtId="0" fontId="5" fillId="0" borderId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8" fillId="8" borderId="8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23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3" fillId="32" borderId="0" applyNumberFormat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32" fillId="0" borderId="0" applyNumberFormat="0" applyFill="0" applyBorder="0" applyAlignment="0" applyProtection="0">
      <alignment vertical="top"/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44" fontId="31" fillId="0" borderId="0" applyFont="0" applyFill="0" applyBorder="0" applyAlignment="0" applyProtection="0"/>
    <xf numFmtId="0" fontId="31" fillId="0" borderId="0"/>
    <xf numFmtId="0" fontId="31" fillId="0" borderId="0"/>
    <xf numFmtId="0" fontId="8" fillId="0" borderId="0"/>
    <xf numFmtId="0" fontId="8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31" borderId="0" applyNumberFormat="0" applyBorder="0" applyAlignment="0" applyProtection="0"/>
    <xf numFmtId="0" fontId="48" fillId="0" borderId="0" applyNumberForma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8" fillId="0" borderId="0"/>
    <xf numFmtId="170" fontId="49" fillId="0" borderId="0"/>
    <xf numFmtId="0" fontId="2" fillId="0" borderId="0" applyNumberFormat="0" applyBorder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8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8" borderId="8" applyNumberFormat="0" applyFont="0" applyAlignment="0" applyProtection="0"/>
    <xf numFmtId="0" fontId="8" fillId="8" borderId="8" applyNumberFormat="0" applyFont="0" applyAlignment="0" applyProtection="0"/>
  </cellStyleXfs>
  <cellXfs count="131">
    <xf numFmtId="0" fontId="0" fillId="0" borderId="0" xfId="0"/>
    <xf numFmtId="0" fontId="7" fillId="0" borderId="0" xfId="0" applyFont="1"/>
    <xf numFmtId="165" fontId="1" fillId="0" borderId="0" xfId="0" applyNumberFormat="1" applyFont="1"/>
    <xf numFmtId="3" fontId="0" fillId="0" borderId="0" xfId="0" applyNumberFormat="1"/>
    <xf numFmtId="2" fontId="0" fillId="0" borderId="0" xfId="0" applyNumberFormat="1"/>
    <xf numFmtId="164" fontId="0" fillId="0" borderId="0" xfId="0" applyNumberFormat="1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1" fillId="0" borderId="0" xfId="0" applyNumberFormat="1" applyFont="1"/>
    <xf numFmtId="165" fontId="0" fillId="0" borderId="0" xfId="0" applyNumberFormat="1"/>
    <xf numFmtId="10" fontId="0" fillId="0" borderId="0" xfId="0" applyNumberFormat="1"/>
    <xf numFmtId="10" fontId="1" fillId="0" borderId="0" xfId="0" applyNumberFormat="1" applyFont="1"/>
    <xf numFmtId="0" fontId="26" fillId="0" borderId="0" xfId="0" applyFont="1"/>
    <xf numFmtId="0" fontId="27" fillId="0" borderId="0" xfId="0" applyFont="1"/>
    <xf numFmtId="166" fontId="0" fillId="0" borderId="0" xfId="0" applyNumberFormat="1"/>
    <xf numFmtId="167" fontId="30" fillId="0" borderId="0" xfId="8" applyNumberFormat="1" applyFont="1"/>
    <xf numFmtId="167" fontId="30" fillId="0" borderId="0" xfId="8" applyNumberFormat="1" applyFont="1" applyAlignment="1">
      <alignment horizontal="left"/>
    </xf>
    <xf numFmtId="167" fontId="29" fillId="0" borderId="0" xfId="8" applyNumberFormat="1" applyFont="1"/>
    <xf numFmtId="167" fontId="29" fillId="0" borderId="0" xfId="8" applyNumberFormat="1" applyFont="1" applyAlignment="1">
      <alignment horizontal="left"/>
    </xf>
    <xf numFmtId="167" fontId="30" fillId="0" borderId="0" xfId="5" applyNumberFormat="1" applyFont="1" applyAlignment="1">
      <alignment horizontal="left"/>
    </xf>
    <xf numFmtId="167" fontId="29" fillId="0" borderId="0" xfId="5" applyNumberFormat="1" applyFont="1"/>
    <xf numFmtId="167" fontId="29" fillId="0" borderId="0" xfId="5" applyNumberFormat="1" applyFont="1" applyAlignment="1">
      <alignment horizontal="right"/>
    </xf>
    <xf numFmtId="167" fontId="29" fillId="0" borderId="0" xfId="5" applyNumberFormat="1" applyFont="1" applyAlignment="1">
      <alignment horizontal="left"/>
    </xf>
    <xf numFmtId="167" fontId="1" fillId="0" borderId="0" xfId="0" applyNumberFormat="1" applyFont="1"/>
    <xf numFmtId="168" fontId="29" fillId="0" borderId="0" xfId="5" applyNumberFormat="1" applyFont="1"/>
    <xf numFmtId="168" fontId="30" fillId="0" borderId="0" xfId="8" applyNumberFormat="1" applyFont="1"/>
    <xf numFmtId="166" fontId="1" fillId="0" borderId="0" xfId="0" applyNumberFormat="1" applyFont="1"/>
    <xf numFmtId="169" fontId="29" fillId="0" borderId="0" xfId="5" applyNumberFormat="1" applyFont="1"/>
    <xf numFmtId="169" fontId="30" fillId="0" borderId="0" xfId="5" applyNumberFormat="1" applyFont="1"/>
    <xf numFmtId="4" fontId="0" fillId="0" borderId="0" xfId="0" applyNumberFormat="1"/>
    <xf numFmtId="4" fontId="1" fillId="0" borderId="0" xfId="0" applyNumberFormat="1" applyFont="1"/>
    <xf numFmtId="0" fontId="33" fillId="0" borderId="0" xfId="0" applyFont="1" applyAlignment="1">
      <alignment horizontal="center" vertical="center" readingOrder="1"/>
    </xf>
    <xf numFmtId="0" fontId="33" fillId="0" borderId="0" xfId="0" applyFont="1" applyAlignment="1">
      <alignment horizontal="left" vertical="center" readingOrder="1"/>
    </xf>
    <xf numFmtId="0" fontId="33" fillId="0" borderId="0" xfId="0" applyFont="1" applyAlignment="1">
      <alignment horizontal="left" readingOrder="1"/>
    </xf>
    <xf numFmtId="0" fontId="34" fillId="0" borderId="0" xfId="0" applyFont="1"/>
    <xf numFmtId="0" fontId="0" fillId="0" borderId="0" xfId="0" applyAlignment="1">
      <alignment wrapText="1"/>
    </xf>
    <xf numFmtId="0" fontId="34" fillId="0" borderId="0" xfId="0" applyFont="1" applyAlignment="1">
      <alignment vertical="center"/>
    </xf>
    <xf numFmtId="0" fontId="39" fillId="35" borderId="0" xfId="0" applyFont="1" applyFill="1" applyAlignment="1">
      <alignment horizontal="left"/>
    </xf>
    <xf numFmtId="0" fontId="41" fillId="0" borderId="0" xfId="0" applyFont="1" applyAlignment="1">
      <alignment vertical="center"/>
    </xf>
    <xf numFmtId="0" fontId="42" fillId="0" borderId="0" xfId="0" applyFont="1" applyAlignment="1">
      <alignment horizontal="left" vertical="center"/>
    </xf>
    <xf numFmtId="0" fontId="34" fillId="0" borderId="0" xfId="8" applyFont="1" applyAlignment="1">
      <alignment vertical="center"/>
    </xf>
    <xf numFmtId="0" fontId="29" fillId="0" borderId="0" xfId="8" applyFont="1"/>
    <xf numFmtId="0" fontId="43" fillId="0" borderId="0" xfId="8" applyFont="1"/>
    <xf numFmtId="0" fontId="30" fillId="36" borderId="0" xfId="8" applyFont="1" applyFill="1" applyAlignment="1">
      <alignment horizontal="center" wrapText="1"/>
    </xf>
    <xf numFmtId="0" fontId="30" fillId="36" borderId="0" xfId="8" applyFont="1" applyFill="1" applyAlignment="1">
      <alignment horizontal="center"/>
    </xf>
    <xf numFmtId="165" fontId="29" fillId="0" borderId="0" xfId="8" applyNumberFormat="1" applyFont="1"/>
    <xf numFmtId="0" fontId="44" fillId="0" borderId="0" xfId="8" applyFont="1"/>
    <xf numFmtId="0" fontId="30" fillId="0" borderId="0" xfId="8" applyFont="1"/>
    <xf numFmtId="0" fontId="5" fillId="0" borderId="0" xfId="8"/>
    <xf numFmtId="3" fontId="29" fillId="0" borderId="15" xfId="8" applyNumberFormat="1" applyFont="1" applyBorder="1"/>
    <xf numFmtId="0" fontId="5" fillId="33" borderId="0" xfId="8" applyFill="1"/>
    <xf numFmtId="0" fontId="40" fillId="0" borderId="0" xfId="8" applyFont="1"/>
    <xf numFmtId="3" fontId="36" fillId="34" borderId="0" xfId="8" applyNumberFormat="1" applyFont="1" applyFill="1"/>
    <xf numFmtId="3" fontId="29" fillId="34" borderId="0" xfId="8" applyNumberFormat="1" applyFont="1" applyFill="1"/>
    <xf numFmtId="0" fontId="36" fillId="0" borderId="0" xfId="8" applyFont="1"/>
    <xf numFmtId="3" fontId="29" fillId="0" borderId="0" xfId="8" applyNumberFormat="1" applyFont="1"/>
    <xf numFmtId="3" fontId="44" fillId="0" borderId="0" xfId="8" applyNumberFormat="1" applyFont="1"/>
    <xf numFmtId="4" fontId="29" fillId="0" borderId="0" xfId="8" applyNumberFormat="1" applyFont="1"/>
    <xf numFmtId="0" fontId="41" fillId="0" borderId="0" xfId="8" applyFont="1" applyAlignment="1">
      <alignment vertical="center"/>
    </xf>
    <xf numFmtId="4" fontId="29" fillId="33" borderId="0" xfId="8" applyNumberFormat="1" applyFont="1" applyFill="1"/>
    <xf numFmtId="4" fontId="30" fillId="0" borderId="0" xfId="8" applyNumberFormat="1" applyFont="1"/>
    <xf numFmtId="0" fontId="46" fillId="0" borderId="0" xfId="8" applyFont="1" applyAlignment="1">
      <alignment vertical="center"/>
    </xf>
    <xf numFmtId="4" fontId="1" fillId="0" borderId="0" xfId="8" applyNumberFormat="1" applyFont="1"/>
    <xf numFmtId="4" fontId="36" fillId="0" borderId="0" xfId="8" applyNumberFormat="1" applyFont="1"/>
    <xf numFmtId="3" fontId="1" fillId="0" borderId="0" xfId="8" applyNumberFormat="1" applyFont="1"/>
    <xf numFmtId="4" fontId="1" fillId="0" borderId="0" xfId="67" applyNumberFormat="1" applyFont="1"/>
    <xf numFmtId="10" fontId="29" fillId="0" borderId="0" xfId="8" applyNumberFormat="1" applyFont="1"/>
    <xf numFmtId="0" fontId="30" fillId="0" borderId="0" xfId="8" applyFont="1" applyAlignment="1">
      <alignment horizontal="justify" vertical="center"/>
    </xf>
    <xf numFmtId="0" fontId="44" fillId="33" borderId="16" xfId="0" applyFont="1" applyFill="1" applyBorder="1" applyAlignment="1">
      <alignment horizontal="center" wrapText="1"/>
    </xf>
    <xf numFmtId="0" fontId="44" fillId="33" borderId="13" xfId="0" applyFont="1" applyFill="1" applyBorder="1" applyAlignment="1">
      <alignment horizontal="center" wrapText="1"/>
    </xf>
    <xf numFmtId="0" fontId="44" fillId="33" borderId="17" xfId="0" applyFont="1" applyFill="1" applyBorder="1" applyAlignment="1">
      <alignment horizontal="center" wrapText="1"/>
    </xf>
    <xf numFmtId="3" fontId="29" fillId="0" borderId="18" xfId="0" applyNumberFormat="1" applyFont="1" applyBorder="1"/>
    <xf numFmtId="2" fontId="30" fillId="33" borderId="19" xfId="0" applyNumberFormat="1" applyFont="1" applyFill="1" applyBorder="1"/>
    <xf numFmtId="2" fontId="30" fillId="33" borderId="20" xfId="0" applyNumberFormat="1" applyFont="1" applyFill="1" applyBorder="1"/>
    <xf numFmtId="2" fontId="45" fillId="33" borderId="20" xfId="0" applyNumberFormat="1" applyFont="1" applyFill="1" applyBorder="1"/>
    <xf numFmtId="2" fontId="30" fillId="33" borderId="21" xfId="0" applyNumberFormat="1" applyFont="1" applyFill="1" applyBorder="1"/>
    <xf numFmtId="3" fontId="29" fillId="0" borderId="22" xfId="0" applyNumberFormat="1" applyFont="1" applyBorder="1"/>
    <xf numFmtId="2" fontId="30" fillId="33" borderId="23" xfId="0" applyNumberFormat="1" applyFont="1" applyFill="1" applyBorder="1"/>
    <xf numFmtId="2" fontId="30" fillId="33" borderId="14" xfId="0" applyNumberFormat="1" applyFont="1" applyFill="1" applyBorder="1"/>
    <xf numFmtId="2" fontId="30" fillId="33" borderId="24" xfId="0" applyNumberFormat="1" applyFont="1" applyFill="1" applyBorder="1"/>
    <xf numFmtId="165" fontId="30" fillId="33" borderId="23" xfId="0" applyNumberFormat="1" applyFont="1" applyFill="1" applyBorder="1"/>
    <xf numFmtId="165" fontId="30" fillId="33" borderId="14" xfId="0" applyNumberFormat="1" applyFont="1" applyFill="1" applyBorder="1"/>
    <xf numFmtId="165" fontId="30" fillId="33" borderId="24" xfId="0" applyNumberFormat="1" applyFont="1" applyFill="1" applyBorder="1"/>
    <xf numFmtId="165" fontId="30" fillId="33" borderId="25" xfId="0" applyNumberFormat="1" applyFont="1" applyFill="1" applyBorder="1"/>
    <xf numFmtId="165" fontId="30" fillId="33" borderId="12" xfId="0" applyNumberFormat="1" applyFont="1" applyFill="1" applyBorder="1"/>
    <xf numFmtId="165" fontId="30" fillId="33" borderId="26" xfId="0" applyNumberFormat="1" applyFont="1" applyFill="1" applyBorder="1"/>
    <xf numFmtId="3" fontId="29" fillId="0" borderId="0" xfId="0" applyNumberFormat="1" applyFont="1"/>
    <xf numFmtId="0" fontId="44" fillId="37" borderId="27" xfId="0" applyFont="1" applyFill="1" applyBorder="1" applyAlignment="1">
      <alignment horizontal="center" wrapText="1"/>
    </xf>
    <xf numFmtId="165" fontId="30" fillId="38" borderId="27" xfId="0" applyNumberFormat="1" applyFont="1" applyFill="1" applyBorder="1"/>
    <xf numFmtId="165" fontId="29" fillId="0" borderId="0" xfId="0" applyNumberFormat="1" applyFont="1"/>
    <xf numFmtId="1" fontId="30" fillId="0" borderId="0" xfId="0" applyNumberFormat="1" applyFont="1"/>
    <xf numFmtId="4" fontId="29" fillId="33" borderId="0" xfId="0" applyNumberFormat="1" applyFont="1" applyFill="1"/>
    <xf numFmtId="0" fontId="30" fillId="33" borderId="0" xfId="0" applyFont="1" applyFill="1"/>
    <xf numFmtId="0" fontId="50" fillId="0" borderId="0" xfId="0" applyFont="1"/>
    <xf numFmtId="0" fontId="51" fillId="0" borderId="0" xfId="0" applyFont="1" applyAlignment="1">
      <alignment horizontal="left" vertical="center" readingOrder="1"/>
    </xf>
    <xf numFmtId="0" fontId="53" fillId="0" borderId="0" xfId="0" applyFont="1"/>
    <xf numFmtId="0" fontId="52" fillId="0" borderId="0" xfId="0" applyFont="1" applyAlignment="1">
      <alignment horizontal="left" vertical="center" readingOrder="1"/>
    </xf>
    <xf numFmtId="0" fontId="45" fillId="0" borderId="0" xfId="0" applyFont="1"/>
    <xf numFmtId="1" fontId="47" fillId="0" borderId="0" xfId="0" applyNumberFormat="1" applyFont="1"/>
    <xf numFmtId="166" fontId="47" fillId="0" borderId="0" xfId="0" applyNumberFormat="1" applyFont="1"/>
    <xf numFmtId="4" fontId="47" fillId="0" borderId="0" xfId="0" applyNumberFormat="1" applyFont="1"/>
    <xf numFmtId="10" fontId="4" fillId="0" borderId="0" xfId="0" applyNumberFormat="1" applyFont="1"/>
    <xf numFmtId="166" fontId="37" fillId="33" borderId="11" xfId="0" applyNumberFormat="1" applyFont="1" applyFill="1" applyBorder="1" applyAlignment="1">
      <alignment horizontal="right"/>
    </xf>
    <xf numFmtId="2" fontId="30" fillId="33" borderId="0" xfId="0" applyNumberFormat="1" applyFont="1" applyFill="1"/>
    <xf numFmtId="4" fontId="29" fillId="0" borderId="0" xfId="0" applyNumberFormat="1" applyFont="1"/>
    <xf numFmtId="4" fontId="30" fillId="0" borderId="0" xfId="0" applyNumberFormat="1" applyFont="1"/>
    <xf numFmtId="10" fontId="29" fillId="33" borderId="0" xfId="0" applyNumberFormat="1" applyFont="1" applyFill="1"/>
    <xf numFmtId="10" fontId="8" fillId="0" borderId="0" xfId="0" applyNumberFormat="1" applyFont="1"/>
    <xf numFmtId="4" fontId="44" fillId="0" borderId="0" xfId="8" applyNumberFormat="1" applyFont="1"/>
    <xf numFmtId="0" fontId="56" fillId="0" borderId="0" xfId="0" applyFont="1"/>
    <xf numFmtId="165" fontId="39" fillId="0" borderId="10" xfId="0" applyNumberFormat="1" applyFont="1" applyBorder="1" applyAlignment="1">
      <alignment horizontal="right"/>
    </xf>
    <xf numFmtId="0" fontId="57" fillId="39" borderId="0" xfId="0" applyFont="1" applyFill="1" applyAlignment="1">
      <alignment horizontal="center"/>
    </xf>
    <xf numFmtId="0" fontId="58" fillId="39" borderId="0" xfId="0" applyFont="1" applyFill="1"/>
    <xf numFmtId="0" fontId="5" fillId="0" borderId="0" xfId="0" applyFont="1"/>
    <xf numFmtId="0" fontId="59" fillId="0" borderId="0" xfId="0" applyFont="1" applyAlignment="1">
      <alignment vertical="center"/>
    </xf>
    <xf numFmtId="0" fontId="60" fillId="0" borderId="0" xfId="0" applyFont="1" applyAlignment="1">
      <alignment horizontal="left" vertical="center" readingOrder="1"/>
    </xf>
    <xf numFmtId="0" fontId="61" fillId="0" borderId="0" xfId="0" applyFont="1" applyAlignment="1">
      <alignment horizontal="left" vertical="center" readingOrder="1"/>
    </xf>
    <xf numFmtId="0" fontId="62" fillId="0" borderId="0" xfId="0" applyFont="1" applyAlignment="1">
      <alignment horizontal="left" vertical="center" readingOrder="1"/>
    </xf>
    <xf numFmtId="0" fontId="4" fillId="0" borderId="0" xfId="0" applyFont="1" applyAlignment="1">
      <alignment wrapText="1"/>
    </xf>
    <xf numFmtId="2" fontId="4" fillId="0" borderId="0" xfId="0" applyNumberFormat="1" applyFont="1"/>
    <xf numFmtId="2" fontId="1" fillId="0" borderId="0" xfId="0" applyNumberFormat="1" applyFont="1"/>
    <xf numFmtId="171" fontId="4" fillId="0" borderId="0" xfId="0" applyNumberFormat="1" applyFont="1"/>
    <xf numFmtId="171" fontId="37" fillId="33" borderId="11" xfId="0" applyNumberFormat="1" applyFont="1" applyFill="1" applyBorder="1" applyAlignment="1">
      <alignment horizontal="right"/>
    </xf>
    <xf numFmtId="171" fontId="0" fillId="0" borderId="0" xfId="0" applyNumberFormat="1"/>
    <xf numFmtId="171" fontId="35" fillId="33" borderId="11" xfId="0" applyNumberFormat="1" applyFont="1" applyFill="1" applyBorder="1" applyAlignment="1">
      <alignment horizontal="right"/>
    </xf>
    <xf numFmtId="3" fontId="45" fillId="0" borderId="0" xfId="0" applyNumberFormat="1" applyFont="1"/>
    <xf numFmtId="9" fontId="0" fillId="0" borderId="0" xfId="0" applyNumberFormat="1"/>
    <xf numFmtId="0" fontId="58" fillId="0" borderId="0" xfId="0" applyFont="1" applyAlignment="1">
      <alignment horizontal="center"/>
    </xf>
    <xf numFmtId="0" fontId="34" fillId="0" borderId="0" xfId="8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13">
    <cellStyle name="20% - Énfasis1" xfId="29" builtinId="30" customBuiltin="1"/>
    <cellStyle name="20% - Énfasis1 2" xfId="68" xr:uid="{00000000-0005-0000-0000-000001000000}"/>
    <cellStyle name="20% - Énfasis2" xfId="33" builtinId="34" customBuiltin="1"/>
    <cellStyle name="20% - Énfasis2 2" xfId="69" xr:uid="{00000000-0005-0000-0000-000003000000}"/>
    <cellStyle name="20% - Énfasis3" xfId="37" builtinId="38" customBuiltin="1"/>
    <cellStyle name="20% - Énfasis3 2" xfId="70" xr:uid="{00000000-0005-0000-0000-000005000000}"/>
    <cellStyle name="20% - Énfasis4" xfId="41" builtinId="42" customBuiltin="1"/>
    <cellStyle name="20% - Énfasis4 2" xfId="71" xr:uid="{00000000-0005-0000-0000-000007000000}"/>
    <cellStyle name="20% - Énfasis5" xfId="45" builtinId="46" customBuiltin="1"/>
    <cellStyle name="20% - Énfasis5 2" xfId="72" xr:uid="{00000000-0005-0000-0000-000009000000}"/>
    <cellStyle name="20% - Énfasis6" xfId="49" builtinId="50" customBuiltin="1"/>
    <cellStyle name="20% - Énfasis6 2" xfId="73" xr:uid="{00000000-0005-0000-0000-00000B000000}"/>
    <cellStyle name="40% - Énfasis1" xfId="30" builtinId="31" customBuiltin="1"/>
    <cellStyle name="40% - Énfasis1 2" xfId="74" xr:uid="{00000000-0005-0000-0000-00000D000000}"/>
    <cellStyle name="40% - Énfasis2" xfId="34" builtinId="35" customBuiltin="1"/>
    <cellStyle name="40% - Énfasis2 2" xfId="75" xr:uid="{00000000-0005-0000-0000-00000F000000}"/>
    <cellStyle name="40% - Énfasis3" xfId="38" builtinId="39" customBuiltin="1"/>
    <cellStyle name="40% - Énfasis3 2" xfId="76" xr:uid="{00000000-0005-0000-0000-000011000000}"/>
    <cellStyle name="40% - Énfasis4" xfId="42" builtinId="43" customBuiltin="1"/>
    <cellStyle name="40% - Énfasis4 2" xfId="77" xr:uid="{00000000-0005-0000-0000-000013000000}"/>
    <cellStyle name="40% - Énfasis5" xfId="46" builtinId="47" customBuiltin="1"/>
    <cellStyle name="40% - Énfasis5 2" xfId="78" xr:uid="{00000000-0005-0000-0000-000015000000}"/>
    <cellStyle name="40% - Énfasis6" xfId="50" builtinId="51" customBuiltin="1"/>
    <cellStyle name="40% - Énfasis6 2" xfId="79" xr:uid="{00000000-0005-0000-0000-000017000000}"/>
    <cellStyle name="60% - Énfasis1" xfId="31" builtinId="32" customBuiltin="1"/>
    <cellStyle name="60% - Énfasis2" xfId="35" builtinId="36" customBuiltin="1"/>
    <cellStyle name="60% - Énfasis3" xfId="39" builtinId="40" customBuiltin="1"/>
    <cellStyle name="60% - Énfasis4" xfId="43" builtinId="44" customBuiltin="1"/>
    <cellStyle name="60% - Énfasis5" xfId="47" builtinId="48" customBuiltin="1"/>
    <cellStyle name="60% - Énfasis6" xfId="51" builtinId="52" customBuiltin="1"/>
    <cellStyle name="Bueno" xfId="16" builtinId="26" customBuiltin="1"/>
    <cellStyle name="Cálculo" xfId="21" builtinId="22" customBuiltin="1"/>
    <cellStyle name="Celda de comprobación" xfId="23" builtinId="23" customBuiltin="1"/>
    <cellStyle name="Celda vinculada" xfId="22" builtinId="24" customBuiltin="1"/>
    <cellStyle name="Encabezado 1" xfId="12" builtinId="16" customBuiltin="1"/>
    <cellStyle name="Encabezado 4" xfId="15" builtinId="19" customBuiltin="1"/>
    <cellStyle name="Énfasis1" xfId="28" builtinId="29" customBuiltin="1"/>
    <cellStyle name="Énfasis2" xfId="32" builtinId="33" customBuiltin="1"/>
    <cellStyle name="Énfasis3" xfId="36" builtinId="37" customBuiltin="1"/>
    <cellStyle name="Énfasis4" xfId="40" builtinId="41" customBuiltin="1"/>
    <cellStyle name="Énfasis5" xfId="44" builtinId="45" customBuiltin="1"/>
    <cellStyle name="Énfasis6" xfId="48" builtinId="49" customBuiltin="1"/>
    <cellStyle name="Entrada" xfId="19" builtinId="20" customBuiltin="1"/>
    <cellStyle name="Euro" xfId="9" xr:uid="{00000000-0005-0000-0000-00002A000000}"/>
    <cellStyle name="Euro 2" xfId="10" xr:uid="{00000000-0005-0000-0000-00002B000000}"/>
    <cellStyle name="Euro 3" xfId="64" xr:uid="{00000000-0005-0000-0000-00002C000000}"/>
    <cellStyle name="Hipervínculo" xfId="52" builtinId="8" customBuiltin="1"/>
    <cellStyle name="Hipervínculo 2" xfId="55" xr:uid="{00000000-0005-0000-0000-00002E000000}"/>
    <cellStyle name="Hipervínculo 3" xfId="57" xr:uid="{00000000-0005-0000-0000-00002F000000}"/>
    <cellStyle name="Hipervínculo 4" xfId="80" xr:uid="{00000000-0005-0000-0000-000030000000}"/>
    <cellStyle name="Hipervínculo visitado" xfId="53" builtinId="9" customBuiltin="1"/>
    <cellStyle name="Incorrecto" xfId="17" builtinId="27" customBuiltin="1"/>
    <cellStyle name="Moneda 2" xfId="81" xr:uid="{00000000-0005-0000-0000-000033000000}"/>
    <cellStyle name="Moneda 2 2" xfId="82" xr:uid="{00000000-0005-0000-0000-000034000000}"/>
    <cellStyle name="Moneda 2 2 2" xfId="83" xr:uid="{00000000-0005-0000-0000-000035000000}"/>
    <cellStyle name="Moneda 2 3" xfId="84" xr:uid="{00000000-0005-0000-0000-000036000000}"/>
    <cellStyle name="Moneda 3" xfId="85" xr:uid="{00000000-0005-0000-0000-000037000000}"/>
    <cellStyle name="Moneda 3 2" xfId="86" xr:uid="{00000000-0005-0000-0000-000038000000}"/>
    <cellStyle name="Neutral" xfId="18" builtinId="28" customBuiltin="1"/>
    <cellStyle name="Normal" xfId="0" builtinId="0"/>
    <cellStyle name="Normal 10" xfId="87" xr:uid="{00000000-0005-0000-0000-00003B000000}"/>
    <cellStyle name="Normal 10 2" xfId="88" xr:uid="{00000000-0005-0000-0000-00003C000000}"/>
    <cellStyle name="Normal 2" xfId="1" xr:uid="{00000000-0005-0000-0000-00003D000000}"/>
    <cellStyle name="Normal 2 2" xfId="8" xr:uid="{00000000-0005-0000-0000-00003E000000}"/>
    <cellStyle name="Normal 2 3" xfId="89" xr:uid="{00000000-0005-0000-0000-00003F000000}"/>
    <cellStyle name="Normal 2 4" xfId="90" xr:uid="{00000000-0005-0000-0000-000040000000}"/>
    <cellStyle name="Normal 2 5" xfId="91" xr:uid="{00000000-0005-0000-0000-000041000000}"/>
    <cellStyle name="Normal 2 6" xfId="92" xr:uid="{00000000-0005-0000-0000-000042000000}"/>
    <cellStyle name="Normal 2 6 2" xfId="93" xr:uid="{00000000-0005-0000-0000-000043000000}"/>
    <cellStyle name="Normal 3" xfId="2" xr:uid="{00000000-0005-0000-0000-000044000000}"/>
    <cellStyle name="Normal 3 2" xfId="63" xr:uid="{00000000-0005-0000-0000-000045000000}"/>
    <cellStyle name="Normal 3 3" xfId="94" xr:uid="{00000000-0005-0000-0000-000046000000}"/>
    <cellStyle name="Normal 3 3 2" xfId="95" xr:uid="{00000000-0005-0000-0000-000047000000}"/>
    <cellStyle name="Normal 3 4" xfId="96" xr:uid="{00000000-0005-0000-0000-000048000000}"/>
    <cellStyle name="Normal 4" xfId="3" xr:uid="{00000000-0005-0000-0000-000049000000}"/>
    <cellStyle name="Normal 4 2" xfId="5" xr:uid="{00000000-0005-0000-0000-00004A000000}"/>
    <cellStyle name="Normal 4 2 2" xfId="60" xr:uid="{00000000-0005-0000-0000-00004B000000}"/>
    <cellStyle name="Normal 4 3" xfId="65" xr:uid="{00000000-0005-0000-0000-00004C000000}"/>
    <cellStyle name="Normal 4 3 2" xfId="97" xr:uid="{00000000-0005-0000-0000-00004D000000}"/>
    <cellStyle name="Normal 4 4" xfId="98" xr:uid="{00000000-0005-0000-0000-00004E000000}"/>
    <cellStyle name="Normal 4 4 2" xfId="99" xr:uid="{00000000-0005-0000-0000-00004F000000}"/>
    <cellStyle name="Normal 4 5" xfId="100" xr:uid="{00000000-0005-0000-0000-000050000000}"/>
    <cellStyle name="Normal 5" xfId="6" xr:uid="{00000000-0005-0000-0000-000051000000}"/>
    <cellStyle name="Normal 5 2" xfId="61" xr:uid="{00000000-0005-0000-0000-000052000000}"/>
    <cellStyle name="Normal 5 3" xfId="101" xr:uid="{00000000-0005-0000-0000-000053000000}"/>
    <cellStyle name="Normal 5 3 2" xfId="102" xr:uid="{00000000-0005-0000-0000-000054000000}"/>
    <cellStyle name="Normal 5 4" xfId="103" xr:uid="{00000000-0005-0000-0000-000055000000}"/>
    <cellStyle name="Normal 6" xfId="54" xr:uid="{00000000-0005-0000-0000-000056000000}"/>
    <cellStyle name="Normal 6 2" xfId="104" xr:uid="{00000000-0005-0000-0000-000057000000}"/>
    <cellStyle name="Normal 6 3" xfId="105" xr:uid="{00000000-0005-0000-0000-000058000000}"/>
    <cellStyle name="Normal 6 4" xfId="106" xr:uid="{00000000-0005-0000-0000-000059000000}"/>
    <cellStyle name="Normal 7" xfId="56" xr:uid="{00000000-0005-0000-0000-00005A000000}"/>
    <cellStyle name="Normal 7 2" xfId="66" xr:uid="{00000000-0005-0000-0000-00005B000000}"/>
    <cellStyle name="Normal 7 3" xfId="107" xr:uid="{00000000-0005-0000-0000-00005C000000}"/>
    <cellStyle name="Normal 8" xfId="108" xr:uid="{00000000-0005-0000-0000-00005D000000}"/>
    <cellStyle name="Normal 8 2" xfId="109" xr:uid="{00000000-0005-0000-0000-00005E000000}"/>
    <cellStyle name="Normal 9" xfId="67" xr:uid="{00000000-0005-0000-0000-00005F000000}"/>
    <cellStyle name="Normal 9 2" xfId="110" xr:uid="{00000000-0005-0000-0000-000060000000}"/>
    <cellStyle name="Notas" xfId="25" builtinId="10" customBuiltin="1"/>
    <cellStyle name="Notas 2" xfId="111" xr:uid="{00000000-0005-0000-0000-000062000000}"/>
    <cellStyle name="Notas 2 2" xfId="112" xr:uid="{00000000-0005-0000-0000-000063000000}"/>
    <cellStyle name="Porcentaje 2" xfId="4" xr:uid="{00000000-0005-0000-0000-000064000000}"/>
    <cellStyle name="Porcentaje 2 2" xfId="59" xr:uid="{00000000-0005-0000-0000-000065000000}"/>
    <cellStyle name="Porcentual 2" xfId="7" xr:uid="{00000000-0005-0000-0000-000066000000}"/>
    <cellStyle name="Porcentual 2 2" xfId="62" xr:uid="{00000000-0005-0000-0000-000067000000}"/>
    <cellStyle name="Porcentual 3" xfId="58" xr:uid="{00000000-0005-0000-0000-000068000000}"/>
    <cellStyle name="Salida" xfId="20" builtinId="21" customBuiltin="1"/>
    <cellStyle name="Texto de advertencia" xfId="24" builtinId="11" customBuiltin="1"/>
    <cellStyle name="Texto explicativo" xfId="26" builtinId="53" customBuiltin="1"/>
    <cellStyle name="Título" xfId="11" builtinId="15" customBuiltin="1"/>
    <cellStyle name="Título 2" xfId="13" builtinId="17" customBuiltin="1"/>
    <cellStyle name="Título 3" xfId="14" builtinId="18" customBuiltin="1"/>
    <cellStyle name="Total" xfId="27" builtinId="25" customBuiltin="1"/>
  </cellStyles>
  <dxfs count="0"/>
  <tableStyles count="0" defaultTableStyle="TableStyleMedium9" defaultPivotStyle="PivotStyleLight16"/>
  <colors>
    <mruColors>
      <color rgb="FF0080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7.xml"/><Relationship Id="rId18" Type="http://schemas.openxmlformats.org/officeDocument/2006/relationships/chartsheet" Target="chartsheets/sheet9.xml"/><Relationship Id="rId26" Type="http://schemas.openxmlformats.org/officeDocument/2006/relationships/chartsheet" Target="chartsheets/sheet13.xml"/><Relationship Id="rId39" Type="http://schemas.openxmlformats.org/officeDocument/2006/relationships/worksheet" Target="worksheets/sheet20.xml"/><Relationship Id="rId21" Type="http://schemas.openxmlformats.org/officeDocument/2006/relationships/worksheet" Target="worksheets/sheet11.xml"/><Relationship Id="rId34" Type="http://schemas.openxmlformats.org/officeDocument/2006/relationships/chartsheet" Target="chartsheets/sheet17.xml"/><Relationship Id="rId42" Type="http://schemas.openxmlformats.org/officeDocument/2006/relationships/chartsheet" Target="chartsheets/sheet21.xml"/><Relationship Id="rId47" Type="http://schemas.openxmlformats.org/officeDocument/2006/relationships/chartsheet" Target="chartsheets/sheet24.xml"/><Relationship Id="rId50" Type="http://schemas.openxmlformats.org/officeDocument/2006/relationships/worksheet" Target="worksheets/sheet25.xml"/><Relationship Id="rId55" Type="http://schemas.openxmlformats.org/officeDocument/2006/relationships/calcChain" Target="calcChain.xml"/><Relationship Id="rId7" Type="http://schemas.openxmlformats.org/officeDocument/2006/relationships/worksheet" Target="worksheets/sheet4.xml"/><Relationship Id="rId2" Type="http://schemas.openxmlformats.org/officeDocument/2006/relationships/chartsheet" Target="chartsheets/sheet1.xml"/><Relationship Id="rId16" Type="http://schemas.openxmlformats.org/officeDocument/2006/relationships/chartsheet" Target="chartsheets/sheet8.xml"/><Relationship Id="rId29" Type="http://schemas.openxmlformats.org/officeDocument/2006/relationships/worksheet" Target="worksheets/sheet15.xml"/><Relationship Id="rId11" Type="http://schemas.openxmlformats.org/officeDocument/2006/relationships/worksheet" Target="worksheets/sheet6.xml"/><Relationship Id="rId24" Type="http://schemas.openxmlformats.org/officeDocument/2006/relationships/chartsheet" Target="chartsheets/sheet12.xml"/><Relationship Id="rId32" Type="http://schemas.openxmlformats.org/officeDocument/2006/relationships/chartsheet" Target="chartsheets/sheet16.xml"/><Relationship Id="rId37" Type="http://schemas.openxmlformats.org/officeDocument/2006/relationships/worksheet" Target="worksheets/sheet19.xml"/><Relationship Id="rId40" Type="http://schemas.openxmlformats.org/officeDocument/2006/relationships/chartsheet" Target="chartsheets/sheet20.xml"/><Relationship Id="rId45" Type="http://schemas.openxmlformats.org/officeDocument/2006/relationships/chartsheet" Target="chartsheets/sheet23.xml"/><Relationship Id="rId53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chartsheet" Target="chartsheets/sheet5.xml"/><Relationship Id="rId19" Type="http://schemas.openxmlformats.org/officeDocument/2006/relationships/worksheet" Target="worksheets/sheet10.xml"/><Relationship Id="rId31" Type="http://schemas.openxmlformats.org/officeDocument/2006/relationships/worksheet" Target="worksheets/sheet16.xml"/><Relationship Id="rId44" Type="http://schemas.openxmlformats.org/officeDocument/2006/relationships/worksheet" Target="worksheets/sheet22.xml"/><Relationship Id="rId52" Type="http://schemas.openxmlformats.org/officeDocument/2006/relationships/theme" Target="theme/theme1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chartsheet" Target="chartsheets/sheet7.xml"/><Relationship Id="rId22" Type="http://schemas.openxmlformats.org/officeDocument/2006/relationships/chartsheet" Target="chartsheets/sheet11.xml"/><Relationship Id="rId27" Type="http://schemas.openxmlformats.org/officeDocument/2006/relationships/worksheet" Target="worksheets/sheet14.xml"/><Relationship Id="rId30" Type="http://schemas.openxmlformats.org/officeDocument/2006/relationships/chartsheet" Target="chartsheets/sheet15.xml"/><Relationship Id="rId35" Type="http://schemas.openxmlformats.org/officeDocument/2006/relationships/worksheet" Target="worksheets/sheet18.xml"/><Relationship Id="rId43" Type="http://schemas.openxmlformats.org/officeDocument/2006/relationships/chartsheet" Target="chartsheets/sheet22.xml"/><Relationship Id="rId48" Type="http://schemas.openxmlformats.org/officeDocument/2006/relationships/worksheet" Target="worksheets/sheet24.xml"/><Relationship Id="rId8" Type="http://schemas.openxmlformats.org/officeDocument/2006/relationships/chartsheet" Target="chartsheets/sheet4.xml"/><Relationship Id="rId51" Type="http://schemas.openxmlformats.org/officeDocument/2006/relationships/chartsheet" Target="chartsheets/sheet26.xml"/><Relationship Id="rId3" Type="http://schemas.openxmlformats.org/officeDocument/2006/relationships/worksheet" Target="worksheets/sheet2.xml"/><Relationship Id="rId12" Type="http://schemas.openxmlformats.org/officeDocument/2006/relationships/chartsheet" Target="chartsheets/sheet6.xml"/><Relationship Id="rId17" Type="http://schemas.openxmlformats.org/officeDocument/2006/relationships/worksheet" Target="worksheets/sheet9.xml"/><Relationship Id="rId25" Type="http://schemas.openxmlformats.org/officeDocument/2006/relationships/worksheet" Target="worksheets/sheet13.xml"/><Relationship Id="rId33" Type="http://schemas.openxmlformats.org/officeDocument/2006/relationships/worksheet" Target="worksheets/sheet17.xml"/><Relationship Id="rId38" Type="http://schemas.openxmlformats.org/officeDocument/2006/relationships/chartsheet" Target="chartsheets/sheet19.xml"/><Relationship Id="rId46" Type="http://schemas.openxmlformats.org/officeDocument/2006/relationships/worksheet" Target="worksheets/sheet23.xml"/><Relationship Id="rId20" Type="http://schemas.openxmlformats.org/officeDocument/2006/relationships/chartsheet" Target="chartsheets/sheet10.xml"/><Relationship Id="rId41" Type="http://schemas.openxmlformats.org/officeDocument/2006/relationships/worksheet" Target="worksheets/sheet2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5" Type="http://schemas.openxmlformats.org/officeDocument/2006/relationships/worksheet" Target="worksheets/sheet8.xml"/><Relationship Id="rId23" Type="http://schemas.openxmlformats.org/officeDocument/2006/relationships/worksheet" Target="worksheets/sheet12.xml"/><Relationship Id="rId28" Type="http://schemas.openxmlformats.org/officeDocument/2006/relationships/chartsheet" Target="chartsheets/sheet14.xml"/><Relationship Id="rId36" Type="http://schemas.openxmlformats.org/officeDocument/2006/relationships/chartsheet" Target="chartsheets/sheet18.xml"/><Relationship Id="rId49" Type="http://schemas.openxmlformats.org/officeDocument/2006/relationships/chartsheet" Target="chartsheets/sheet25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</a:t>
            </a:r>
          </a:p>
          <a:p>
            <a:pPr algn="l">
              <a:defRPr sz="2000"/>
            </a:pPr>
            <a:r>
              <a:rPr lang="es-ES" sz="2000"/>
              <a:t>Evolución d</a:t>
            </a:r>
            <a:r>
              <a:rPr lang="es-ES" sz="2000" baseline="0"/>
              <a:t>os</a:t>
            </a:r>
            <a:r>
              <a:rPr lang="es-ES" sz="2000"/>
              <a:t> saldos orzamentarios</a:t>
            </a:r>
          </a:p>
          <a:p>
            <a:pPr algn="l">
              <a:defRPr sz="2000"/>
            </a:pPr>
            <a:r>
              <a:rPr lang="es-ES" sz="1600" b="0"/>
              <a:t>(en millóns de euros)</a:t>
            </a:r>
          </a:p>
        </c:rich>
      </c:tx>
      <c:layout>
        <c:manualLayout>
          <c:xMode val="edge"/>
          <c:yMode val="edge"/>
          <c:x val="6.3591948617344324E-3"/>
          <c:y val="6.259410785140108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850143504940273"/>
          <c:y val="0.22209908720317487"/>
          <c:w val="0.85534577212531759"/>
          <c:h val="0.58434313737426047"/>
        </c:manualLayout>
      </c:layout>
      <c:lineChart>
        <c:grouping val="standard"/>
        <c:varyColors val="0"/>
        <c:ser>
          <c:idx val="0"/>
          <c:order val="0"/>
          <c:tx>
            <c:strRef>
              <c:f>'DG1'!$A$3</c:f>
              <c:strCache>
                <c:ptCount val="1"/>
                <c:pt idx="0">
                  <c:v>Aforro bruto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'DG1'!$B$3:$R$3</c:f>
              <c:numCache>
                <c:formatCode>#,##0.0</c:formatCode>
                <c:ptCount val="17"/>
                <c:pt idx="0">
                  <c:v>1847.1512001999999</c:v>
                </c:pt>
                <c:pt idx="1">
                  <c:v>1606.6351329899981</c:v>
                </c:pt>
                <c:pt idx="2">
                  <c:v>1130.7441555099995</c:v>
                </c:pt>
                <c:pt idx="3">
                  <c:v>30.511847110001327</c:v>
                </c:pt>
                <c:pt idx="4">
                  <c:v>-53.097330909999982</c:v>
                </c:pt>
                <c:pt idx="5">
                  <c:v>-123.26130097000168</c:v>
                </c:pt>
                <c:pt idx="6">
                  <c:v>76.983243650001896</c:v>
                </c:pt>
                <c:pt idx="7">
                  <c:v>-84.34874162000051</c:v>
                </c:pt>
                <c:pt idx="8">
                  <c:v>203.75809572000071</c:v>
                </c:pt>
                <c:pt idx="9">
                  <c:v>454.92982146000031</c:v>
                </c:pt>
                <c:pt idx="10">
                  <c:v>536.35870943000009</c:v>
                </c:pt>
                <c:pt idx="11">
                  <c:v>774.82808981000017</c:v>
                </c:pt>
                <c:pt idx="12">
                  <c:v>538.80973461000212</c:v>
                </c:pt>
                <c:pt idx="13">
                  <c:v>1042.8005368400009</c:v>
                </c:pt>
                <c:pt idx="14">
                  <c:v>864.87782098000025</c:v>
                </c:pt>
                <c:pt idx="15">
                  <c:v>493.04973000000064</c:v>
                </c:pt>
                <c:pt idx="16">
                  <c:v>1089.5962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00-4D09-AB6C-F029A72F174E}"/>
            </c:ext>
          </c:extLst>
        </c:ser>
        <c:ser>
          <c:idx val="1"/>
          <c:order val="1"/>
          <c:tx>
            <c:strRef>
              <c:f>'DG1'!$A$4</c:f>
              <c:strCache>
                <c:ptCount val="1"/>
                <c:pt idx="0">
                  <c:v>Capacidade (+) ou necesidade (-) de financiamento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'DG1'!$B$4:$R$4</c:f>
              <c:numCache>
                <c:formatCode>#,##0.0</c:formatCode>
                <c:ptCount val="17"/>
                <c:pt idx="0">
                  <c:v>247.86167367000053</c:v>
                </c:pt>
                <c:pt idx="1">
                  <c:v>-206.77390123000259</c:v>
                </c:pt>
                <c:pt idx="2">
                  <c:v>-338.69795350999993</c:v>
                </c:pt>
                <c:pt idx="3">
                  <c:v>-963.10270159999891</c:v>
                </c:pt>
                <c:pt idx="4">
                  <c:v>-698.22670981999909</c:v>
                </c:pt>
                <c:pt idx="5">
                  <c:v>-887.34732185999928</c:v>
                </c:pt>
                <c:pt idx="6">
                  <c:v>-543.32581085999936</c:v>
                </c:pt>
                <c:pt idx="7">
                  <c:v>-641.72899614000107</c:v>
                </c:pt>
                <c:pt idx="8">
                  <c:v>-422.24303454999972</c:v>
                </c:pt>
                <c:pt idx="9">
                  <c:v>-352.67540996000025</c:v>
                </c:pt>
                <c:pt idx="10">
                  <c:v>-244.86490212999888</c:v>
                </c:pt>
                <c:pt idx="11">
                  <c:v>107.11700530000053</c:v>
                </c:pt>
                <c:pt idx="12">
                  <c:v>-211.25580326999989</c:v>
                </c:pt>
                <c:pt idx="13">
                  <c:v>-21.56703878999906</c:v>
                </c:pt>
                <c:pt idx="14">
                  <c:v>-190.68680364000102</c:v>
                </c:pt>
                <c:pt idx="15">
                  <c:v>-269.67716999999902</c:v>
                </c:pt>
                <c:pt idx="16">
                  <c:v>-210.53332000000046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00-4D09-AB6C-F029A72F1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596480"/>
        <c:axId val="154598016"/>
      </c:lineChart>
      <c:catAx>
        <c:axId val="1545964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598016"/>
        <c:crosses val="autoZero"/>
        <c:auto val="1"/>
        <c:lblAlgn val="ctr"/>
        <c:lblOffset val="100"/>
        <c:tickLblSkip val="1"/>
        <c:noMultiLvlLbl val="0"/>
      </c:catAx>
      <c:valAx>
        <c:axId val="154598016"/>
        <c:scaling>
          <c:orientation val="minMax"/>
          <c:min val="-1000"/>
        </c:scaling>
        <c:delete val="0"/>
        <c:axPos val="l"/>
        <c:numFmt formatCode="#,##0" sourceLinked="0"/>
        <c:majorTickMark val="none"/>
        <c:minorTickMark val="none"/>
        <c:tickLblPos val="nextTo"/>
        <c:crossAx val="1545964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10</a:t>
            </a:r>
          </a:p>
          <a:p>
            <a:pPr algn="l">
              <a:defRPr sz="2000"/>
            </a:pPr>
            <a:r>
              <a:rPr lang="es-ES" sz="2000"/>
              <a:t>Recadación d</a:t>
            </a:r>
            <a:r>
              <a:rPr lang="es-ES" sz="2000" baseline="0"/>
              <a:t>a</a:t>
            </a:r>
            <a:r>
              <a:rPr lang="es-ES" sz="2000"/>
              <a:t> </a:t>
            </a:r>
            <a:r>
              <a:rPr lang="es-ES" sz="1600"/>
              <a:t>AEAT </a:t>
            </a:r>
          </a:p>
          <a:p>
            <a:pPr algn="l">
              <a:defRPr sz="2000"/>
            </a:pPr>
            <a:r>
              <a:rPr lang="es-ES" sz="1600" b="0"/>
              <a:t>(en euros por habitante e en</a:t>
            </a:r>
            <a:r>
              <a:rPr lang="es-ES" sz="1600" b="0" baseline="0"/>
              <a:t> </a:t>
            </a:r>
            <a:r>
              <a:rPr lang="es-ES" sz="1600" b="0"/>
              <a:t>% do </a:t>
            </a:r>
            <a:r>
              <a:rPr lang="es-ES" sz="1400" b="0"/>
              <a:t>PIB</a:t>
            </a:r>
            <a:r>
              <a:rPr lang="es-ES" sz="1600" b="0"/>
              <a:t>)</a:t>
            </a:r>
          </a:p>
        </c:rich>
      </c:tx>
      <c:layout>
        <c:manualLayout>
          <c:xMode val="edge"/>
          <c:yMode val="edge"/>
          <c:x val="4.7172432263785594E-3"/>
          <c:y val="4.16991176887292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595483828715469E-2"/>
          <c:y val="0.20333510906607535"/>
          <c:w val="0.83167471109475088"/>
          <c:h val="0.615629321767708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'DG10'!$A$3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noFill/>
            </a:ln>
          </c:spPr>
          <c:invertIfNegative val="0"/>
          <c:cat>
            <c:numRef>
              <c:f>'DG10'!$B$2:$R$2</c:f>
              <c:numCache>
                <c:formatCode>0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'DG10'!$B$3:$R$3</c:f>
              <c:numCache>
                <c:formatCode>#,##0.00</c:formatCode>
                <c:ptCount val="17"/>
                <c:pt idx="0">
                  <c:v>2362.5089403805114</c:v>
                </c:pt>
                <c:pt idx="1">
                  <c:v>2055.1457185249888</c:v>
                </c:pt>
                <c:pt idx="2">
                  <c:v>1557.0609519224888</c:v>
                </c:pt>
                <c:pt idx="3">
                  <c:v>1905.6376898779083</c:v>
                </c:pt>
                <c:pt idx="4">
                  <c:v>2014.5484295394399</c:v>
                </c:pt>
                <c:pt idx="5">
                  <c:v>2064.7823582831984</c:v>
                </c:pt>
                <c:pt idx="6">
                  <c:v>2045.3361244278617</c:v>
                </c:pt>
                <c:pt idx="7">
                  <c:v>2101.6355033934287</c:v>
                </c:pt>
                <c:pt idx="8">
                  <c:v>2340.3458638306188</c:v>
                </c:pt>
                <c:pt idx="9">
                  <c:v>2426.9741863694467</c:v>
                </c:pt>
                <c:pt idx="10">
                  <c:v>2462.1751560642888</c:v>
                </c:pt>
                <c:pt idx="11">
                  <c:v>2607.1784029791138</c:v>
                </c:pt>
                <c:pt idx="12">
                  <c:v>2832.5122550517708</c:v>
                </c:pt>
                <c:pt idx="13">
                  <c:v>2585.3785912379772</c:v>
                </c:pt>
                <c:pt idx="14">
                  <c:v>3023.7946762277675</c:v>
                </c:pt>
                <c:pt idx="15">
                  <c:v>3399.9001659193359</c:v>
                </c:pt>
                <c:pt idx="16">
                  <c:v>3798.5662867337624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DE-4A2D-9272-708C322BB13C}"/>
            </c:ext>
          </c:extLst>
        </c:ser>
        <c:ser>
          <c:idx val="2"/>
          <c:order val="1"/>
          <c:tx>
            <c:strRef>
              <c:f>'DG10'!$A$4</c:f>
              <c:strCache>
                <c:ptCount val="1"/>
                <c:pt idx="0">
                  <c:v>Estado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50800">
              <a:noFill/>
            </a:ln>
          </c:spPr>
          <c:invertIfNegative val="0"/>
          <c:cat>
            <c:numRef>
              <c:f>'DG10'!$B$2:$R$2</c:f>
              <c:numCache>
                <c:formatCode>0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'DG10'!$B$4:$R$4</c:f>
              <c:numCache>
                <c:formatCode>#,##0.00</c:formatCode>
                <c:ptCount val="17"/>
                <c:pt idx="0">
                  <c:v>4439.6627869142931</c:v>
                </c:pt>
                <c:pt idx="1">
                  <c:v>3757.8314462064523</c:v>
                </c:pt>
                <c:pt idx="2">
                  <c:v>3080.9907934630373</c:v>
                </c:pt>
                <c:pt idx="3">
                  <c:v>3392.8698203150843</c:v>
                </c:pt>
                <c:pt idx="4">
                  <c:v>3427.8089444837969</c:v>
                </c:pt>
                <c:pt idx="5">
                  <c:v>3566.3902927899294</c:v>
                </c:pt>
                <c:pt idx="6">
                  <c:v>3582.6045072178667</c:v>
                </c:pt>
                <c:pt idx="7">
                  <c:v>3741.3368370173521</c:v>
                </c:pt>
                <c:pt idx="8">
                  <c:v>3903.7223485342925</c:v>
                </c:pt>
                <c:pt idx="9">
                  <c:v>4000.4400626432007</c:v>
                </c:pt>
                <c:pt idx="10">
                  <c:v>4164.5194383628386</c:v>
                </c:pt>
                <c:pt idx="11">
                  <c:v>4466.4309725107432</c:v>
                </c:pt>
                <c:pt idx="12">
                  <c:v>4525.2967451681416</c:v>
                </c:pt>
                <c:pt idx="13">
                  <c:v>4089.5128943571967</c:v>
                </c:pt>
                <c:pt idx="14">
                  <c:v>4714.2408267644096</c:v>
                </c:pt>
                <c:pt idx="15">
                  <c:v>5380.9621273492685</c:v>
                </c:pt>
                <c:pt idx="16">
                  <c:v>5655.2570126280225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BA-40FB-AAAC-564F57339B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442112"/>
        <c:axId val="166443648"/>
      </c:barChart>
      <c:lineChart>
        <c:grouping val="standard"/>
        <c:varyColors val="0"/>
        <c:ser>
          <c:idx val="0"/>
          <c:order val="2"/>
          <c:tx>
            <c:strRef>
              <c:f>'DG10'!$A$10</c:f>
              <c:strCache>
                <c:ptCount val="1"/>
                <c:pt idx="0">
                  <c:v>Recadación en % PIB Galicia</c:v>
                </c:pt>
              </c:strCache>
            </c:strRef>
          </c:tx>
          <c:spPr>
            <a:ln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'DG10'!$B$10:$R$10</c:f>
              <c:numCache>
                <c:formatCode>0.00%</c:formatCode>
                <c:ptCount val="17"/>
                <c:pt idx="0">
                  <c:v>0.11673954302875386</c:v>
                </c:pt>
                <c:pt idx="1">
                  <c:v>9.8046702521278423E-2</c:v>
                </c:pt>
                <c:pt idx="2">
                  <c:v>7.7324988111344417E-2</c:v>
                </c:pt>
                <c:pt idx="3">
                  <c:v>9.3915272962869459E-2</c:v>
                </c:pt>
                <c:pt idx="4">
                  <c:v>0.10098109863774724</c:v>
                </c:pt>
                <c:pt idx="5">
                  <c:v>0.10641675353624934</c:v>
                </c:pt>
                <c:pt idx="6">
                  <c:v>0.10482823122296722</c:v>
                </c:pt>
                <c:pt idx="7">
                  <c:v>0.10650204590497384</c:v>
                </c:pt>
                <c:pt idx="8">
                  <c:v>0.11278444679272033</c:v>
                </c:pt>
                <c:pt idx="9">
                  <c:v>0.1132252386300429</c:v>
                </c:pt>
                <c:pt idx="10">
                  <c:v>0.11040790228851681</c:v>
                </c:pt>
                <c:pt idx="11">
                  <c:v>0.11283745907236319</c:v>
                </c:pt>
                <c:pt idx="12">
                  <c:v>0.11906493783139442</c:v>
                </c:pt>
                <c:pt idx="13">
                  <c:v>0.11907351752535256</c:v>
                </c:pt>
                <c:pt idx="14">
                  <c:v>0.12768801008536201</c:v>
                </c:pt>
                <c:pt idx="15">
                  <c:v>0.13099455823137229</c:v>
                </c:pt>
                <c:pt idx="16">
                  <c:v>0.13611685870520182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84D-4CF7-A14D-B766B4671A45}"/>
            </c:ext>
          </c:extLst>
        </c:ser>
        <c:ser>
          <c:idx val="3"/>
          <c:order val="3"/>
          <c:tx>
            <c:strRef>
              <c:f>'DG10'!$A$11</c:f>
              <c:strCache>
                <c:ptCount val="1"/>
                <c:pt idx="0">
                  <c:v>Recadación en % PIB Estado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'DG10'!$B$11:$R$11</c:f>
              <c:numCache>
                <c:formatCode>0.00%</c:formatCode>
                <c:ptCount val="17"/>
                <c:pt idx="0">
                  <c:v>0.18658182548471045</c:v>
                </c:pt>
                <c:pt idx="1">
                  <c:v>0.15632889185708324</c:v>
                </c:pt>
                <c:pt idx="2">
                  <c:v>0.13468652689598934</c:v>
                </c:pt>
                <c:pt idx="3">
                  <c:v>0.14872275426047513</c:v>
                </c:pt>
                <c:pt idx="4">
                  <c:v>0.15206394093421186</c:v>
                </c:pt>
                <c:pt idx="5">
                  <c:v>0.16348164879585375</c:v>
                </c:pt>
                <c:pt idx="6">
                  <c:v>0.16542684218415815</c:v>
                </c:pt>
                <c:pt idx="7">
                  <c:v>0.16946153913198425</c:v>
                </c:pt>
                <c:pt idx="8">
                  <c:v>0.16882477747724683</c:v>
                </c:pt>
                <c:pt idx="9">
                  <c:v>0.16712596687065917</c:v>
                </c:pt>
                <c:pt idx="10">
                  <c:v>0.16684033008399199</c:v>
                </c:pt>
                <c:pt idx="11">
                  <c:v>0.17334668345711582</c:v>
                </c:pt>
                <c:pt idx="12">
                  <c:v>0.17085935353545084</c:v>
                </c:pt>
                <c:pt idx="13">
                  <c:v>0.17341278272758956</c:v>
                </c:pt>
                <c:pt idx="14">
                  <c:v>0.18275925189603123</c:v>
                </c:pt>
                <c:pt idx="15">
                  <c:v>0.18974138521379971</c:v>
                </c:pt>
                <c:pt idx="16">
                  <c:v>0.18601622626615291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84D-4CF7-A14D-B766B4671A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568712"/>
        <c:axId val="744568384"/>
      </c:lineChart>
      <c:catAx>
        <c:axId val="166442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66443648"/>
        <c:crosses val="autoZero"/>
        <c:auto val="1"/>
        <c:lblAlgn val="ctr"/>
        <c:lblOffset val="100"/>
        <c:noMultiLvlLbl val="0"/>
      </c:catAx>
      <c:valAx>
        <c:axId val="16644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442112"/>
        <c:crosses val="autoZero"/>
        <c:crossBetween val="between"/>
      </c:valAx>
      <c:valAx>
        <c:axId val="744568384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crossAx val="744568712"/>
        <c:crosses val="max"/>
        <c:crossBetween val="between"/>
        <c:majorUnit val="5.000000000000001E-2"/>
      </c:valAx>
      <c:catAx>
        <c:axId val="744568712"/>
        <c:scaling>
          <c:orientation val="minMax"/>
        </c:scaling>
        <c:delete val="1"/>
        <c:axPos val="b"/>
        <c:majorTickMark val="out"/>
        <c:minorTickMark val="none"/>
        <c:tickLblPos val="nextTo"/>
        <c:crossAx val="744568384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6261883011987588"/>
          <c:y val="0.94023427902806778"/>
          <c:w val="0.61097488797729549"/>
          <c:h val="4.789630987244424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11</a:t>
            </a:r>
          </a:p>
          <a:p>
            <a:pPr algn="l">
              <a:defRPr sz="2000"/>
            </a:pPr>
            <a:r>
              <a:rPr lang="es-ES" sz="2000"/>
              <a:t>Investimentos da Administración</a:t>
            </a:r>
            <a:r>
              <a:rPr lang="es-ES" sz="2000" baseline="0"/>
              <a:t> central</a:t>
            </a:r>
          </a:p>
          <a:p>
            <a:pPr algn="l">
              <a:defRPr sz="2000"/>
            </a:pPr>
            <a:r>
              <a:rPr lang="es-ES" sz="1600" b="0"/>
              <a:t>(en euros por habitante)</a:t>
            </a:r>
          </a:p>
        </c:rich>
      </c:tx>
      <c:layout>
        <c:manualLayout>
          <c:xMode val="edge"/>
          <c:yMode val="edge"/>
          <c:x val="1.1541834151263242E-2"/>
          <c:y val="2.0801016009755965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798730033165998E-2"/>
          <c:y val="0.19706569761454051"/>
          <c:w val="0.89910289820330469"/>
          <c:h val="0.65323888058422153"/>
        </c:manualLayout>
      </c:layout>
      <c:lineChart>
        <c:grouping val="standard"/>
        <c:varyColors val="0"/>
        <c:ser>
          <c:idx val="1"/>
          <c:order val="0"/>
          <c:tx>
            <c:strRef>
              <c:f>'DG11'!$A$3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'DG11'!$B$2:$H$2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'DG11'!$B$3:$H$3</c:f>
              <c:numCache>
                <c:formatCode>#,##0.00</c:formatCode>
                <c:ptCount val="7"/>
                <c:pt idx="0" formatCode="0.0">
                  <c:v>316.13884839663484</c:v>
                </c:pt>
                <c:pt idx="1">
                  <c:v>202.62576945218456</c:v>
                </c:pt>
                <c:pt idx="2" formatCode="0.0">
                  <c:v>243.87350401851467</c:v>
                </c:pt>
                <c:pt idx="3" formatCode="0.0">
                  <c:v>385</c:v>
                </c:pt>
                <c:pt idx="4" formatCode="0.0">
                  <c:v>464.2</c:v>
                </c:pt>
                <c:pt idx="5" formatCode="0.0">
                  <c:v>191</c:v>
                </c:pt>
                <c:pt idx="6" formatCode="0.0">
                  <c:v>197.7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82-4B23-BFD2-53B95DE615F9}"/>
            </c:ext>
          </c:extLst>
        </c:ser>
        <c:ser>
          <c:idx val="2"/>
          <c:order val="1"/>
          <c:tx>
            <c:strRef>
              <c:f>'DG11'!$A$4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'DG11'!$B$2:$H$2</c:f>
              <c:numCache>
                <c:formatCode>0</c:formatCode>
                <c:ptCount val="7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</c:numCache>
            </c:numRef>
          </c:cat>
          <c:val>
            <c:numRef>
              <c:f>'DG11'!$B$4:$H$4</c:f>
              <c:numCache>
                <c:formatCode>#,##0.00</c:formatCode>
                <c:ptCount val="7"/>
                <c:pt idx="0" formatCode="0.0">
                  <c:v>187.52987775795077</c:v>
                </c:pt>
                <c:pt idx="1">
                  <c:v>131.12446270623801</c:v>
                </c:pt>
                <c:pt idx="2" formatCode="0.0">
                  <c:v>145.78652409556858</c:v>
                </c:pt>
                <c:pt idx="3" formatCode="0.0">
                  <c:v>154.9</c:v>
                </c:pt>
                <c:pt idx="4" formatCode="0.0">
                  <c:v>160.5</c:v>
                </c:pt>
                <c:pt idx="5" formatCode="0.0">
                  <c:v>159.19999999999999</c:v>
                </c:pt>
                <c:pt idx="6" formatCode="0.0">
                  <c:v>172.9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82-4B23-BFD2-53B95DE615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442112"/>
        <c:axId val="166443648"/>
      </c:lineChart>
      <c:catAx>
        <c:axId val="1664421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crossAx val="166443648"/>
        <c:crosses val="autoZero"/>
        <c:auto val="1"/>
        <c:lblAlgn val="ctr"/>
        <c:lblOffset val="100"/>
        <c:noMultiLvlLbl val="0"/>
      </c:catAx>
      <c:valAx>
        <c:axId val="16644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442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902510957083292"/>
          <c:y val="0.94023424004460088"/>
          <c:w val="0.25336829925962545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12</a:t>
            </a:r>
          </a:p>
          <a:p>
            <a:pPr algn="l">
              <a:defRPr sz="2000"/>
            </a:pPr>
            <a:r>
              <a:rPr lang="es-ES" sz="2000"/>
              <a:t>Gasto en pensións </a:t>
            </a:r>
            <a:r>
              <a:rPr lang="es-ES" sz="1600" b="0"/>
              <a:t>(en % do </a:t>
            </a:r>
            <a:r>
              <a:rPr lang="es-ES" sz="1400" b="0"/>
              <a:t>PIB</a:t>
            </a:r>
            <a:r>
              <a:rPr lang="es-ES" sz="1600" b="0"/>
              <a:t>)</a:t>
            </a:r>
          </a:p>
        </c:rich>
      </c:tx>
      <c:layout>
        <c:manualLayout>
          <c:xMode val="edge"/>
          <c:yMode val="edge"/>
          <c:x val="5.7405299809584818E-4"/>
          <c:y val="1.670650010990901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9044539601803762E-2"/>
          <c:y val="0.16395990814449313"/>
          <c:w val="0.91868301916297423"/>
          <c:h val="0.65500040965792405"/>
        </c:manualLayout>
      </c:layout>
      <c:lineChart>
        <c:grouping val="standard"/>
        <c:varyColors val="0"/>
        <c:ser>
          <c:idx val="0"/>
          <c:order val="0"/>
          <c:tx>
            <c:strRef>
              <c:f>'DG12'!$A$9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'DG12'!$B$8:$T$8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'DG12'!$B$9:$T$9</c:f>
              <c:numCache>
                <c:formatCode>0.0</c:formatCode>
                <c:ptCount val="19"/>
                <c:pt idx="0">
                  <c:v>10.304382701621812</c:v>
                </c:pt>
                <c:pt idx="1">
                  <c:v>10.089007485246777</c:v>
                </c:pt>
                <c:pt idx="2">
                  <c:v>10.066277082641189</c:v>
                </c:pt>
                <c:pt idx="3">
                  <c:v>10.236956529236251</c:v>
                </c:pt>
                <c:pt idx="4">
                  <c:v>11.191588516273585</c:v>
                </c:pt>
                <c:pt idx="5">
                  <c:v>11.726823089110356</c:v>
                </c:pt>
                <c:pt idx="6">
                  <c:v>12.370871099785541</c:v>
                </c:pt>
                <c:pt idx="7">
                  <c:v>13.216262404358456</c:v>
                </c:pt>
                <c:pt idx="8">
                  <c:v>13.791742459264034</c:v>
                </c:pt>
                <c:pt idx="9">
                  <c:v>14.118987723722087</c:v>
                </c:pt>
                <c:pt idx="10">
                  <c:v>13.809159463208683</c:v>
                </c:pt>
                <c:pt idx="11">
                  <c:v>13.773308667298926</c:v>
                </c:pt>
                <c:pt idx="12">
                  <c:v>13.619252457271028</c:v>
                </c:pt>
                <c:pt idx="13">
                  <c:v>13.749415986615196</c:v>
                </c:pt>
                <c:pt idx="14">
                  <c:v>13.968809935454024</c:v>
                </c:pt>
                <c:pt idx="15">
                  <c:v>15.639010421742256</c:v>
                </c:pt>
                <c:pt idx="16">
                  <c:v>14.973050888885631</c:v>
                </c:pt>
                <c:pt idx="17">
                  <c:v>14.268638529025626</c:v>
                </c:pt>
                <c:pt idx="18">
                  <c:v>14.60006490734018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9A-40BC-809E-456E0EE97D90}"/>
            </c:ext>
          </c:extLst>
        </c:ser>
        <c:ser>
          <c:idx val="1"/>
          <c:order val="1"/>
          <c:tx>
            <c:strRef>
              <c:f>'DG12'!$A$10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'DG12'!$B$8:$T$8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'DG12'!$B$10:$T$10</c:f>
              <c:numCache>
                <c:formatCode>0.0</c:formatCode>
                <c:ptCount val="19"/>
                <c:pt idx="0">
                  <c:v>7.4351233410391027</c:v>
                </c:pt>
                <c:pt idx="1">
                  <c:v>7.3444214665523697</c:v>
                </c:pt>
                <c:pt idx="2">
                  <c:v>7.4200373968642692</c:v>
                </c:pt>
                <c:pt idx="3">
                  <c:v>7.6363597495910467</c:v>
                </c:pt>
                <c:pt idx="4">
                  <c:v>8.4059246267582388</c:v>
                </c:pt>
                <c:pt idx="5">
                  <c:v>8.9215061252315397</c:v>
                </c:pt>
                <c:pt idx="6">
                  <c:v>9.3567557234017364</c:v>
                </c:pt>
                <c:pt idx="7">
                  <c:v>10.038152554971177</c:v>
                </c:pt>
                <c:pt idx="8">
                  <c:v>10.636499586667478</c:v>
                </c:pt>
                <c:pt idx="9">
                  <c:v>10.862825187943537</c:v>
                </c:pt>
                <c:pt idx="10">
                  <c:v>10.673366355332384</c:v>
                </c:pt>
                <c:pt idx="11">
                  <c:v>10.639897557193876</c:v>
                </c:pt>
                <c:pt idx="12">
                  <c:v>10.509469604093621</c:v>
                </c:pt>
                <c:pt idx="13">
                  <c:v>10.638139736197511</c:v>
                </c:pt>
                <c:pt idx="14">
                  <c:v>10.80917009963766</c:v>
                </c:pt>
                <c:pt idx="15">
                  <c:v>12.336976562402482</c:v>
                </c:pt>
                <c:pt idx="16">
                  <c:v>11.810487129996972</c:v>
                </c:pt>
                <c:pt idx="17">
                  <c:v>11.231731115701619</c:v>
                </c:pt>
                <c:pt idx="18">
                  <c:v>11.466473884807259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9A-40BC-809E-456E0EE97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31296"/>
        <c:axId val="166632832"/>
      </c:lineChart>
      <c:catAx>
        <c:axId val="1666312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632832"/>
        <c:crosses val="autoZero"/>
        <c:auto val="1"/>
        <c:lblAlgn val="ctr"/>
        <c:lblOffset val="100"/>
        <c:noMultiLvlLbl val="0"/>
      </c:catAx>
      <c:valAx>
        <c:axId val="16663283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63129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13</a:t>
            </a:r>
          </a:p>
          <a:p>
            <a:pPr algn="l">
              <a:defRPr sz="2000"/>
            </a:pPr>
            <a:r>
              <a:rPr lang="es-ES" sz="2000"/>
              <a:t>Evolución da pensión media</a:t>
            </a:r>
            <a:r>
              <a:rPr lang="es-ES" sz="1800"/>
              <a:t> </a:t>
            </a:r>
            <a:r>
              <a:rPr lang="es-ES" sz="1600" b="0"/>
              <a:t>(en euros)</a:t>
            </a:r>
          </a:p>
        </c:rich>
      </c:tx>
      <c:layout>
        <c:manualLayout>
          <c:xMode val="edge"/>
          <c:yMode val="edge"/>
          <c:x val="4.8009466782488151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568385026526531E-2"/>
          <c:y val="0.14695146661068201"/>
          <c:w val="0.90869856228288826"/>
          <c:h val="0.67621016076687956"/>
        </c:manualLayout>
      </c:layout>
      <c:lineChart>
        <c:grouping val="standard"/>
        <c:varyColors val="0"/>
        <c:ser>
          <c:idx val="0"/>
          <c:order val="0"/>
          <c:tx>
            <c:strRef>
              <c:f>'DG13'!$B$2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'DG13'!$A$3:$A$21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'DG13'!$B$3:$B$21</c:f>
              <c:numCache>
                <c:formatCode>#,##0.0</c:formatCode>
                <c:ptCount val="19"/>
                <c:pt idx="0">
                  <c:v>506.23</c:v>
                </c:pt>
                <c:pt idx="1">
                  <c:v>535.1</c:v>
                </c:pt>
                <c:pt idx="2">
                  <c:v>562.19000000000005</c:v>
                </c:pt>
                <c:pt idx="3">
                  <c:v>600.73</c:v>
                </c:pt>
                <c:pt idx="4">
                  <c:v>629.85</c:v>
                </c:pt>
                <c:pt idx="5">
                  <c:v>651.88</c:v>
                </c:pt>
                <c:pt idx="6">
                  <c:v>674.13</c:v>
                </c:pt>
                <c:pt idx="7">
                  <c:v>696.28</c:v>
                </c:pt>
                <c:pt idx="8">
                  <c:v>720.32</c:v>
                </c:pt>
                <c:pt idx="9">
                  <c:v>733.92</c:v>
                </c:pt>
                <c:pt idx="10">
                  <c:v>748.08</c:v>
                </c:pt>
                <c:pt idx="11">
                  <c:v>762.64</c:v>
                </c:pt>
                <c:pt idx="12">
                  <c:v>777.71</c:v>
                </c:pt>
                <c:pt idx="13">
                  <c:v>799.64</c:v>
                </c:pt>
                <c:pt idx="14">
                  <c:v>840.26</c:v>
                </c:pt>
                <c:pt idx="15">
                  <c:v>859.63</c:v>
                </c:pt>
                <c:pt idx="16">
                  <c:v>880.63</c:v>
                </c:pt>
                <c:pt idx="17">
                  <c:v>930.12</c:v>
                </c:pt>
                <c:pt idx="18" formatCode="General">
                  <c:v>1021.42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0F3-4B79-AF14-82ACE753BDA9}"/>
            </c:ext>
          </c:extLst>
        </c:ser>
        <c:ser>
          <c:idx val="1"/>
          <c:order val="1"/>
          <c:tx>
            <c:strRef>
              <c:f>'DG13'!$C$2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'DG13'!$A$3:$A$21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'DG13'!$C$3:$C$21</c:f>
              <c:numCache>
                <c:formatCode>#,##0.0</c:formatCode>
                <c:ptCount val="19"/>
                <c:pt idx="0">
                  <c:v>609.75</c:v>
                </c:pt>
                <c:pt idx="1">
                  <c:v>641.86</c:v>
                </c:pt>
                <c:pt idx="2">
                  <c:v>673.69</c:v>
                </c:pt>
                <c:pt idx="3">
                  <c:v>719.68</c:v>
                </c:pt>
                <c:pt idx="4">
                  <c:v>754.06</c:v>
                </c:pt>
                <c:pt idx="5">
                  <c:v>779.49</c:v>
                </c:pt>
                <c:pt idx="6">
                  <c:v>804.96</c:v>
                </c:pt>
                <c:pt idx="7">
                  <c:v>829.79</c:v>
                </c:pt>
                <c:pt idx="8">
                  <c:v>856.37</c:v>
                </c:pt>
                <c:pt idx="9">
                  <c:v>871.01</c:v>
                </c:pt>
                <c:pt idx="10">
                  <c:v>886.8</c:v>
                </c:pt>
                <c:pt idx="11">
                  <c:v>903.56</c:v>
                </c:pt>
                <c:pt idx="12">
                  <c:v>920.6</c:v>
                </c:pt>
                <c:pt idx="13">
                  <c:v>944.69</c:v>
                </c:pt>
                <c:pt idx="14">
                  <c:v>990.5</c:v>
                </c:pt>
                <c:pt idx="15">
                  <c:v>1011.02</c:v>
                </c:pt>
                <c:pt idx="16">
                  <c:v>1034.02</c:v>
                </c:pt>
                <c:pt idx="17">
                  <c:v>1089.8399999999999</c:v>
                </c:pt>
                <c:pt idx="18" formatCode="General">
                  <c:v>1194.73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F3-4B79-AF14-82ACE753BDA9}"/>
            </c:ext>
          </c:extLst>
        </c:ser>
        <c:ser>
          <c:idx val="2"/>
          <c:order val="2"/>
          <c:tx>
            <c:strRef>
              <c:f>'DG13'!$D$2</c:f>
              <c:strCache>
                <c:ptCount val="1"/>
                <c:pt idx="0">
                  <c:v>Diferenza</c:v>
                </c:pt>
              </c:strCache>
            </c:strRef>
          </c:tx>
          <c:spPr>
            <a:ln w="508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'DG13'!$A$3:$A$21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'DG13'!$D$3:$D$21</c:f>
              <c:numCache>
                <c:formatCode>#,##0.0</c:formatCode>
                <c:ptCount val="19"/>
                <c:pt idx="0">
                  <c:v>103.51999999999998</c:v>
                </c:pt>
                <c:pt idx="1">
                  <c:v>106.75999999999999</c:v>
                </c:pt>
                <c:pt idx="2">
                  <c:v>111.5</c:v>
                </c:pt>
                <c:pt idx="3">
                  <c:v>118.94999999999993</c:v>
                </c:pt>
                <c:pt idx="4">
                  <c:v>124.20999999999992</c:v>
                </c:pt>
                <c:pt idx="5">
                  <c:v>127.61000000000001</c:v>
                </c:pt>
                <c:pt idx="6">
                  <c:v>130.83000000000004</c:v>
                </c:pt>
                <c:pt idx="7">
                  <c:v>133.51</c:v>
                </c:pt>
                <c:pt idx="8">
                  <c:v>136.04999999999995</c:v>
                </c:pt>
                <c:pt idx="9">
                  <c:v>137.09000000000003</c:v>
                </c:pt>
                <c:pt idx="10">
                  <c:v>138.71999999999991</c:v>
                </c:pt>
                <c:pt idx="11">
                  <c:v>140.91999999999996</c:v>
                </c:pt>
                <c:pt idx="12">
                  <c:v>142.88999999999999</c:v>
                </c:pt>
                <c:pt idx="13">
                  <c:v>145.05000000000007</c:v>
                </c:pt>
                <c:pt idx="14">
                  <c:v>150.24</c:v>
                </c:pt>
                <c:pt idx="15">
                  <c:v>151.38999999999999</c:v>
                </c:pt>
                <c:pt idx="16">
                  <c:v>153.38999999999999</c:v>
                </c:pt>
                <c:pt idx="17">
                  <c:v>159.71999999999991</c:v>
                </c:pt>
                <c:pt idx="18">
                  <c:v>173.31000000000006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F3-4B79-AF14-82ACE753B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845056"/>
        <c:axId val="166859136"/>
      </c:lineChart>
      <c:catAx>
        <c:axId val="16684505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859136"/>
        <c:crosses val="autoZero"/>
        <c:auto val="1"/>
        <c:lblAlgn val="ctr"/>
        <c:lblOffset val="100"/>
        <c:noMultiLvlLbl val="0"/>
      </c:catAx>
      <c:valAx>
        <c:axId val="166859136"/>
        <c:scaling>
          <c:orientation val="minMax"/>
          <c:max val="1250"/>
          <c:min val="50"/>
        </c:scaling>
        <c:delete val="0"/>
        <c:axPos val="l"/>
        <c:numFmt formatCode="#,##0" sourceLinked="0"/>
        <c:majorTickMark val="none"/>
        <c:minorTickMark val="none"/>
        <c:tickLblPos val="nextTo"/>
        <c:crossAx val="166845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14</a:t>
            </a:r>
          </a:p>
          <a:p>
            <a:pPr algn="l">
              <a:defRPr sz="2000"/>
            </a:pPr>
            <a:r>
              <a:rPr lang="es-ES" sz="2000"/>
              <a:t>Evolución da pensión media das altas e baixas</a:t>
            </a:r>
            <a:r>
              <a:rPr lang="es-ES" sz="1600"/>
              <a:t> </a:t>
            </a:r>
            <a:r>
              <a:rPr lang="es-ES" sz="1600" b="0"/>
              <a:t>(en euros)</a:t>
            </a:r>
          </a:p>
        </c:rich>
      </c:tx>
      <c:layout>
        <c:manualLayout>
          <c:xMode val="edge"/>
          <c:yMode val="edge"/>
          <c:x val="4.8009466782488151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2202357500243897E-2"/>
          <c:y val="0.14486025088894577"/>
          <c:w val="0.90869856228288826"/>
          <c:h val="0.67621016076687956"/>
        </c:manualLayout>
      </c:layout>
      <c:lineChart>
        <c:grouping val="standard"/>
        <c:varyColors val="0"/>
        <c:ser>
          <c:idx val="0"/>
          <c:order val="0"/>
          <c:tx>
            <c:strRef>
              <c:f>'DG14'!$B$2</c:f>
              <c:strCache>
                <c:ptCount val="1"/>
                <c:pt idx="0">
                  <c:v>Altas Galicia</c:v>
                </c:pt>
              </c:strCache>
            </c:strRef>
          </c:tx>
          <c:spPr>
            <a:ln w="50800">
              <a:solidFill>
                <a:schemeClr val="accent3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strRef>
              <c:f>'DG14'!$A$3:$A$21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'DG14'!$B$3:$B$21</c:f>
              <c:numCache>
                <c:formatCode>#,##0.0</c:formatCode>
                <c:ptCount val="19"/>
                <c:pt idx="0">
                  <c:v>579.22</c:v>
                </c:pt>
                <c:pt idx="1">
                  <c:v>619.14</c:v>
                </c:pt>
                <c:pt idx="2">
                  <c:v>658.32</c:v>
                </c:pt>
                <c:pt idx="3">
                  <c:v>718.13</c:v>
                </c:pt>
                <c:pt idx="4">
                  <c:v>758.61</c:v>
                </c:pt>
                <c:pt idx="5">
                  <c:v>802.99</c:v>
                </c:pt>
                <c:pt idx="6">
                  <c:v>821.92</c:v>
                </c:pt>
                <c:pt idx="7">
                  <c:v>866.92</c:v>
                </c:pt>
                <c:pt idx="8">
                  <c:v>903.02</c:v>
                </c:pt>
                <c:pt idx="9">
                  <c:v>899.44</c:v>
                </c:pt>
                <c:pt idx="10">
                  <c:v>899.91</c:v>
                </c:pt>
                <c:pt idx="11">
                  <c:v>910.55</c:v>
                </c:pt>
                <c:pt idx="12">
                  <c:v>913.26</c:v>
                </c:pt>
                <c:pt idx="13">
                  <c:v>926.67</c:v>
                </c:pt>
                <c:pt idx="14">
                  <c:v>953.54</c:v>
                </c:pt>
                <c:pt idx="15">
                  <c:v>980.77</c:v>
                </c:pt>
                <c:pt idx="16">
                  <c:v>972.21</c:v>
                </c:pt>
                <c:pt idx="17">
                  <c:v>1006.37</c:v>
                </c:pt>
                <c:pt idx="18" formatCode="General">
                  <c:v>1029.73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CC-4548-88D5-BDCB64153FA0}"/>
            </c:ext>
          </c:extLst>
        </c:ser>
        <c:ser>
          <c:idx val="1"/>
          <c:order val="1"/>
          <c:tx>
            <c:strRef>
              <c:f>'DG14'!$C$2</c:f>
              <c:strCache>
                <c:ptCount val="1"/>
                <c:pt idx="0">
                  <c:v>Altas 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'DG14'!$A$3:$A$21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'DG14'!$C$3:$C$21</c:f>
              <c:numCache>
                <c:formatCode>#,##0.0</c:formatCode>
                <c:ptCount val="19"/>
                <c:pt idx="0">
                  <c:v>681.8</c:v>
                </c:pt>
                <c:pt idx="1">
                  <c:v>746.39</c:v>
                </c:pt>
                <c:pt idx="2">
                  <c:v>791.7</c:v>
                </c:pt>
                <c:pt idx="3">
                  <c:v>852.11</c:v>
                </c:pt>
                <c:pt idx="4">
                  <c:v>901.5</c:v>
                </c:pt>
                <c:pt idx="5">
                  <c:v>946</c:v>
                </c:pt>
                <c:pt idx="6">
                  <c:v>967.59</c:v>
                </c:pt>
                <c:pt idx="7">
                  <c:v>1007.33</c:v>
                </c:pt>
                <c:pt idx="8">
                  <c:v>1040.8800000000001</c:v>
                </c:pt>
                <c:pt idx="9">
                  <c:v>1041.19</c:v>
                </c:pt>
                <c:pt idx="10">
                  <c:v>1049.5999999999999</c:v>
                </c:pt>
                <c:pt idx="11">
                  <c:v>1062.3599999999999</c:v>
                </c:pt>
                <c:pt idx="12">
                  <c:v>1057.69</c:v>
                </c:pt>
                <c:pt idx="13">
                  <c:v>1064.23</c:v>
                </c:pt>
                <c:pt idx="14">
                  <c:v>1090.78</c:v>
                </c:pt>
                <c:pt idx="15">
                  <c:v>1126.8599999999999</c:v>
                </c:pt>
                <c:pt idx="16">
                  <c:v>1117.3</c:v>
                </c:pt>
                <c:pt idx="17">
                  <c:v>1162.42</c:v>
                </c:pt>
                <c:pt idx="18" formatCode="General">
                  <c:v>1204.1500000000001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CC-4548-88D5-BDCB64153FA0}"/>
            </c:ext>
          </c:extLst>
        </c:ser>
        <c:ser>
          <c:idx val="2"/>
          <c:order val="2"/>
          <c:tx>
            <c:strRef>
              <c:f>'DG14'!$D$2</c:f>
              <c:strCache>
                <c:ptCount val="1"/>
                <c:pt idx="0">
                  <c:v>Baixas Galicia</c:v>
                </c:pt>
              </c:strCache>
            </c:strRef>
          </c:tx>
          <c:spPr>
            <a:ln w="50800">
              <a:solidFill>
                <a:schemeClr val="tx2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strRef>
              <c:f>'DG14'!$A$3:$A$21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'DG14'!$D$3:$D$21</c:f>
              <c:numCache>
                <c:formatCode>#,##0.0</c:formatCode>
                <c:ptCount val="19"/>
                <c:pt idx="0">
                  <c:v>453</c:v>
                </c:pt>
                <c:pt idx="1">
                  <c:v>477.31</c:v>
                </c:pt>
                <c:pt idx="2">
                  <c:v>506.11</c:v>
                </c:pt>
                <c:pt idx="3">
                  <c:v>550.75</c:v>
                </c:pt>
                <c:pt idx="4">
                  <c:v>578.01</c:v>
                </c:pt>
                <c:pt idx="5">
                  <c:v>596.16</c:v>
                </c:pt>
                <c:pt idx="6">
                  <c:v>622.35</c:v>
                </c:pt>
                <c:pt idx="7">
                  <c:v>645.07000000000005</c:v>
                </c:pt>
                <c:pt idx="8">
                  <c:v>675.45</c:v>
                </c:pt>
                <c:pt idx="9">
                  <c:v>683.3</c:v>
                </c:pt>
                <c:pt idx="10">
                  <c:v>665.65</c:v>
                </c:pt>
                <c:pt idx="11">
                  <c:v>673.69</c:v>
                </c:pt>
                <c:pt idx="12">
                  <c:v>682.02</c:v>
                </c:pt>
                <c:pt idx="13">
                  <c:v>691.88</c:v>
                </c:pt>
                <c:pt idx="14">
                  <c:v>731.91</c:v>
                </c:pt>
                <c:pt idx="15">
                  <c:v>748.42</c:v>
                </c:pt>
                <c:pt idx="16">
                  <c:v>767.28</c:v>
                </c:pt>
                <c:pt idx="17">
                  <c:v>798.8</c:v>
                </c:pt>
                <c:pt idx="18">
                  <c:v>870.55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1CC-4548-88D5-BDCB64153FA0}"/>
            </c:ext>
          </c:extLst>
        </c:ser>
        <c:ser>
          <c:idx val="3"/>
          <c:order val="3"/>
          <c:tx>
            <c:strRef>
              <c:f>'DG14'!$E$2</c:f>
              <c:strCache>
                <c:ptCount val="1"/>
                <c:pt idx="0">
                  <c:v>Baixas Estado</c:v>
                </c:pt>
              </c:strCache>
            </c:strRef>
          </c:tx>
          <c:spPr>
            <a:ln w="50800">
              <a:solidFill>
                <a:schemeClr val="tx2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'DG14'!$A$3:$A$21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'DG14'!$E$3:$E$21</c:f>
              <c:numCache>
                <c:formatCode>General</c:formatCode>
                <c:ptCount val="19"/>
                <c:pt idx="0">
                  <c:v>534.66999999999996</c:v>
                </c:pt>
                <c:pt idx="1">
                  <c:v>573.35</c:v>
                </c:pt>
                <c:pt idx="2">
                  <c:v>611.54999999999995</c:v>
                </c:pt>
                <c:pt idx="3">
                  <c:v>663.17</c:v>
                </c:pt>
                <c:pt idx="4">
                  <c:v>701.24</c:v>
                </c:pt>
                <c:pt idx="5">
                  <c:v>730.46</c:v>
                </c:pt>
                <c:pt idx="6">
                  <c:v>752.08</c:v>
                </c:pt>
                <c:pt idx="7">
                  <c:v>789.01</c:v>
                </c:pt>
                <c:pt idx="8">
                  <c:v>824.69</c:v>
                </c:pt>
                <c:pt idx="9">
                  <c:v>831.86</c:v>
                </c:pt>
                <c:pt idx="10">
                  <c:v>805.71</c:v>
                </c:pt>
                <c:pt idx="11">
                  <c:v>817.22</c:v>
                </c:pt>
                <c:pt idx="12">
                  <c:v>822.62</c:v>
                </c:pt>
                <c:pt idx="13">
                  <c:v>837.76</c:v>
                </c:pt>
                <c:pt idx="14">
                  <c:v>884.38</c:v>
                </c:pt>
                <c:pt idx="15">
                  <c:v>905.24</c:v>
                </c:pt>
                <c:pt idx="16">
                  <c:v>927.88</c:v>
                </c:pt>
                <c:pt idx="17">
                  <c:v>960.09</c:v>
                </c:pt>
                <c:pt idx="18">
                  <c:v>1041.43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1CC-4548-88D5-BDCB64153FA0}"/>
            </c:ext>
          </c:extLst>
        </c:ser>
        <c:ser>
          <c:idx val="4"/>
          <c:order val="4"/>
          <c:tx>
            <c:strRef>
              <c:f>'DG14'!$F$2</c:f>
              <c:strCache>
                <c:ptCount val="1"/>
                <c:pt idx="0">
                  <c:v>Diferenza altas</c:v>
                </c:pt>
              </c:strCache>
            </c:strRef>
          </c:tx>
          <c:spPr>
            <a:ln w="50800">
              <a:solidFill>
                <a:schemeClr val="accent6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strRef>
              <c:f>'DG14'!$A$3:$A$21</c:f>
              <c:strCach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strCache>
            </c:strRef>
          </c:cat>
          <c:val>
            <c:numRef>
              <c:f>'DG14'!$F$3:$F$21</c:f>
              <c:numCache>
                <c:formatCode>#,##0.0</c:formatCode>
                <c:ptCount val="19"/>
                <c:pt idx="0">
                  <c:v>102.57999999999993</c:v>
                </c:pt>
                <c:pt idx="1">
                  <c:v>127.25</c:v>
                </c:pt>
                <c:pt idx="2">
                  <c:v>133.38</c:v>
                </c:pt>
                <c:pt idx="3">
                  <c:v>133.98000000000002</c:v>
                </c:pt>
                <c:pt idx="4">
                  <c:v>142.88999999999999</c:v>
                </c:pt>
                <c:pt idx="5">
                  <c:v>143.01</c:v>
                </c:pt>
                <c:pt idx="6">
                  <c:v>145.67000000000007</c:v>
                </c:pt>
                <c:pt idx="7">
                  <c:v>140.41000000000008</c:v>
                </c:pt>
                <c:pt idx="8">
                  <c:v>137.86000000000013</c:v>
                </c:pt>
                <c:pt idx="9">
                  <c:v>141.75</c:v>
                </c:pt>
                <c:pt idx="10">
                  <c:v>149.68999999999994</c:v>
                </c:pt>
                <c:pt idx="11">
                  <c:v>151.80999999999995</c:v>
                </c:pt>
                <c:pt idx="12">
                  <c:v>144.43000000000006</c:v>
                </c:pt>
                <c:pt idx="13">
                  <c:v>137.56000000000006</c:v>
                </c:pt>
                <c:pt idx="14">
                  <c:v>137.24</c:v>
                </c:pt>
                <c:pt idx="15">
                  <c:v>146.08999999999992</c:v>
                </c:pt>
                <c:pt idx="16">
                  <c:v>145.08999999999992</c:v>
                </c:pt>
                <c:pt idx="17">
                  <c:v>156.05000000000007</c:v>
                </c:pt>
                <c:pt idx="18">
                  <c:v>174.42000000000007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B73-41FA-BC0A-9730BF7C7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845056"/>
        <c:axId val="166859136"/>
      </c:lineChart>
      <c:catAx>
        <c:axId val="166845056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859136"/>
        <c:crosses val="autoZero"/>
        <c:auto val="1"/>
        <c:lblAlgn val="ctr"/>
        <c:lblOffset val="100"/>
        <c:noMultiLvlLbl val="0"/>
      </c:catAx>
      <c:valAx>
        <c:axId val="166859136"/>
        <c:scaling>
          <c:orientation val="minMax"/>
          <c:max val="1250"/>
          <c:min val="50"/>
        </c:scaling>
        <c:delete val="0"/>
        <c:axPos val="l"/>
        <c:numFmt formatCode="#,##0" sourceLinked="0"/>
        <c:majorTickMark val="none"/>
        <c:minorTickMark val="none"/>
        <c:tickLblPos val="nextTo"/>
        <c:crossAx val="1668450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15</a:t>
            </a:r>
          </a:p>
          <a:p>
            <a:pPr algn="l">
              <a:defRPr sz="2000"/>
            </a:pPr>
            <a:r>
              <a:rPr lang="es-ES" sz="2000" i="0"/>
              <a:t>Ratio</a:t>
            </a:r>
            <a:r>
              <a:rPr lang="es-ES" sz="2000" i="1"/>
              <a:t> </a:t>
            </a:r>
            <a:r>
              <a:rPr lang="es-ES" sz="2000"/>
              <a:t>afiliados/pensionistas</a:t>
            </a:r>
          </a:p>
        </c:rich>
      </c:tx>
      <c:layout>
        <c:manualLayout>
          <c:xMode val="edge"/>
          <c:yMode val="edge"/>
          <c:x val="3.2302716205385982E-3"/>
          <c:y val="1.462292150520194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4213151051034298E-2"/>
          <c:y val="0.14277878373384936"/>
          <c:w val="0.9180496404821904"/>
          <c:h val="0.676216248053302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'DG15'!$B$2</c:f>
              <c:strCache>
                <c:ptCount val="1"/>
                <c:pt idx="0">
                  <c:v>Galicia</c:v>
                </c:pt>
              </c:strCache>
            </c:strRef>
          </c:tx>
          <c:invertIfNegative val="0"/>
          <c:cat>
            <c:numRef>
              <c:f>'DG15'!$A$3:$A$21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'DG15'!$B$3:$B$21</c:f>
              <c:numCache>
                <c:formatCode>0.00</c:formatCode>
                <c:ptCount val="19"/>
                <c:pt idx="0">
                  <c:v>1.6603715915598614</c:v>
                </c:pt>
                <c:pt idx="1">
                  <c:v>1.7095304758626733</c:v>
                </c:pt>
                <c:pt idx="2">
                  <c:v>1.7523593178699166</c:v>
                </c:pt>
                <c:pt idx="3">
                  <c:v>1.6933105242581901</c:v>
                </c:pt>
                <c:pt idx="4">
                  <c:v>1.6242967151503329</c:v>
                </c:pt>
                <c:pt idx="5">
                  <c:v>1.5729979590701972</c:v>
                </c:pt>
                <c:pt idx="6">
                  <c:v>1.5095516868970453</c:v>
                </c:pt>
                <c:pt idx="7">
                  <c:v>1.4369332353564375</c:v>
                </c:pt>
                <c:pt idx="8">
                  <c:v>1.4037029317920566</c:v>
                </c:pt>
                <c:pt idx="9">
                  <c:v>1.4077499073054658</c:v>
                </c:pt>
                <c:pt idx="10">
                  <c:v>1.4273930482539983</c:v>
                </c:pt>
                <c:pt idx="11">
                  <c:v>1.4448580296759193</c:v>
                </c:pt>
                <c:pt idx="12">
                  <c:v>1.4689884572828533</c:v>
                </c:pt>
                <c:pt idx="13">
                  <c:v>1.492374998123605</c:v>
                </c:pt>
                <c:pt idx="14">
                  <c:v>1.5055742947883177</c:v>
                </c:pt>
                <c:pt idx="15">
                  <c:v>1.4790343223677958</c:v>
                </c:pt>
                <c:pt idx="16">
                  <c:v>1.5207827407411498</c:v>
                </c:pt>
                <c:pt idx="17">
                  <c:v>1.5312624627060007</c:v>
                </c:pt>
                <c:pt idx="18">
                  <c:v>1.5531148428810027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D-4F4E-B1AB-37FAA5EE143F}"/>
            </c:ext>
          </c:extLst>
        </c:ser>
        <c:ser>
          <c:idx val="1"/>
          <c:order val="1"/>
          <c:tx>
            <c:strRef>
              <c:f>'DG15'!$C$2</c:f>
              <c:strCache>
                <c:ptCount val="1"/>
                <c:pt idx="0">
                  <c:v>España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numRef>
              <c:f>'DG15'!$A$3:$A$21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'DG15'!$C$3:$C$21</c:f>
              <c:numCache>
                <c:formatCode>0.00</c:formatCode>
                <c:ptCount val="19"/>
                <c:pt idx="0">
                  <c:v>2.4962195003102408</c:v>
                </c:pt>
                <c:pt idx="1">
                  <c:v>2.5417653758678198</c:v>
                </c:pt>
                <c:pt idx="2">
                  <c:v>2.5713899084559788</c:v>
                </c:pt>
                <c:pt idx="3">
                  <c:v>2.4269621247839068</c:v>
                </c:pt>
                <c:pt idx="4">
                  <c:v>2.2938512660294998</c:v>
                </c:pt>
                <c:pt idx="5">
                  <c:v>2.229783208787226</c:v>
                </c:pt>
                <c:pt idx="6">
                  <c:v>2.1518406958523513</c:v>
                </c:pt>
                <c:pt idx="7">
                  <c:v>2.0273591384325758</c:v>
                </c:pt>
                <c:pt idx="8">
                  <c:v>1.9844150249110588</c:v>
                </c:pt>
                <c:pt idx="9">
                  <c:v>2.005261743128234</c:v>
                </c:pt>
                <c:pt idx="10">
                  <c:v>2.0462386279026821</c:v>
                </c:pt>
                <c:pt idx="11">
                  <c:v>2.0871523276901986</c:v>
                </c:pt>
                <c:pt idx="12">
                  <c:v>2.135099771550045</c:v>
                </c:pt>
                <c:pt idx="13">
                  <c:v>2.1762601972030846</c:v>
                </c:pt>
                <c:pt idx="14">
                  <c:v>2.1942776148386631</c:v>
                </c:pt>
                <c:pt idx="15">
                  <c:v>2.1453611258304437</c:v>
                </c:pt>
                <c:pt idx="16">
                  <c:v>2.218525916933038</c:v>
                </c:pt>
                <c:pt idx="17">
                  <c:v>2.2523579848623165</c:v>
                </c:pt>
                <c:pt idx="18">
                  <c:v>2.2888654064383207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D-4F4E-B1AB-37FAA5EE1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4387072"/>
        <c:axId val="164397056"/>
      </c:barChart>
      <c:catAx>
        <c:axId val="164387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S"/>
          </a:p>
        </c:txPr>
        <c:crossAx val="164397056"/>
        <c:crosses val="autoZero"/>
        <c:auto val="1"/>
        <c:lblAlgn val="ctr"/>
        <c:lblOffset val="100"/>
        <c:noMultiLvlLbl val="0"/>
      </c:catAx>
      <c:valAx>
        <c:axId val="164397056"/>
        <c:scaling>
          <c:orientation val="minMax"/>
          <c:max val="2.8"/>
          <c:min val="0"/>
        </c:scaling>
        <c:delete val="0"/>
        <c:axPos val="l"/>
        <c:numFmt formatCode="0.0" sourceLinked="0"/>
        <c:majorTickMark val="none"/>
        <c:minorTickMark val="none"/>
        <c:tickLblPos val="nextTo"/>
        <c:crossAx val="1643870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413383837732923"/>
          <c:y val="0.94023424004460088"/>
          <c:w val="0.2535561653086843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16</a:t>
            </a:r>
          </a:p>
          <a:p>
            <a:pPr algn="l">
              <a:defRPr sz="2000"/>
            </a:pPr>
            <a:r>
              <a:rPr lang="es-ES" sz="2000" i="0"/>
              <a:t>Ratio</a:t>
            </a:r>
            <a:r>
              <a:rPr lang="es-ES" sz="2000" i="1"/>
              <a:t> </a:t>
            </a:r>
            <a:r>
              <a:rPr lang="es-ES" sz="2000"/>
              <a:t>afiliados/pensionistas en Galicia por</a:t>
            </a:r>
            <a:r>
              <a:rPr lang="es-ES" sz="2000" baseline="0"/>
              <a:t> provincias</a:t>
            </a:r>
            <a:r>
              <a:rPr lang="es-ES" sz="2000"/>
              <a:t>. </a:t>
            </a:r>
            <a:r>
              <a:rPr lang="es-ES" sz="2000" b="0"/>
              <a:t>2023</a:t>
            </a:r>
          </a:p>
          <a:p>
            <a:pPr algn="l">
              <a:defRPr sz="2000"/>
            </a:pPr>
            <a:endParaRPr lang="es-ES" sz="2000"/>
          </a:p>
        </c:rich>
      </c:tx>
      <c:layout>
        <c:manualLayout>
          <c:xMode val="edge"/>
          <c:yMode val="edge"/>
          <c:x val="7.610780171824939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096026666460457"/>
          <c:y val="0.1501460455177665"/>
          <c:w val="0.82167985984556535"/>
          <c:h val="0.71752325754716562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Pt>
            <c:idx val="2"/>
            <c:invertIfNegative val="0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1-CAC5-4561-B885-E7D6D622CA36}"/>
              </c:ext>
            </c:extLst>
          </c:dPt>
          <c:cat>
            <c:strRef>
              <c:f>'DG16'!$A$3:$A$7</c:f>
              <c:strCache>
                <c:ptCount val="5"/>
                <c:pt idx="0">
                  <c:v>Ourense</c:v>
                </c:pt>
                <c:pt idx="1">
                  <c:v>Lugo</c:v>
                </c:pt>
                <c:pt idx="2">
                  <c:v>GALICIA</c:v>
                </c:pt>
                <c:pt idx="3">
                  <c:v>Pontevedra</c:v>
                </c:pt>
                <c:pt idx="4">
                  <c:v>A Coruña</c:v>
                </c:pt>
              </c:strCache>
            </c:strRef>
          </c:cat>
          <c:val>
            <c:numRef>
              <c:f>'DG16'!$B$3:$B$7</c:f>
              <c:numCache>
                <c:formatCode>0.00</c:formatCode>
                <c:ptCount val="5"/>
                <c:pt idx="0">
                  <c:v>1.1228665566371685</c:v>
                </c:pt>
                <c:pt idx="1">
                  <c:v>1.2882282312952706</c:v>
                </c:pt>
                <c:pt idx="2">
                  <c:v>1.5531146170391659</c:v>
                </c:pt>
                <c:pt idx="3">
                  <c:v>1.6840314242373511</c:v>
                </c:pt>
                <c:pt idx="4">
                  <c:v>1.689004158708024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C5-4561-B885-E7D6D622C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7020032"/>
        <c:axId val="167021568"/>
      </c:barChart>
      <c:catAx>
        <c:axId val="167020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167021568"/>
        <c:crosses val="autoZero"/>
        <c:auto val="1"/>
        <c:lblAlgn val="ctr"/>
        <c:lblOffset val="100"/>
        <c:noMultiLvlLbl val="0"/>
      </c:catAx>
      <c:valAx>
        <c:axId val="167021568"/>
        <c:scaling>
          <c:orientation val="minMax"/>
        </c:scaling>
        <c:delete val="0"/>
        <c:axPos val="b"/>
        <c:numFmt formatCode="0.0" sourceLinked="0"/>
        <c:majorTickMark val="none"/>
        <c:minorTickMark val="none"/>
        <c:tickLblPos val="nextTo"/>
        <c:crossAx val="1670200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17</a:t>
            </a:r>
          </a:p>
          <a:p>
            <a:pPr algn="l">
              <a:defRPr sz="2000"/>
            </a:pPr>
            <a:r>
              <a:rPr lang="es-ES" sz="2000"/>
              <a:t>Distribución do gasto sanitario en España por axentes</a:t>
            </a:r>
          </a:p>
          <a:p>
            <a:pPr algn="l">
              <a:defRPr sz="2000"/>
            </a:pPr>
            <a:r>
              <a:rPr lang="es-ES" sz="1600" b="0"/>
              <a:t>(en %)</a:t>
            </a:r>
          </a:p>
        </c:rich>
      </c:tx>
      <c:layout>
        <c:manualLayout>
          <c:xMode val="edge"/>
          <c:yMode val="edge"/>
          <c:x val="4.834992898624337E-3"/>
          <c:y val="6.262135970202094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887885416569192E-2"/>
          <c:y val="0.2147683142591103"/>
          <c:w val="0.90284024954912923"/>
          <c:h val="0.604681382193114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'DG17'!$B$3</c:f>
              <c:strCache>
                <c:ptCount val="1"/>
                <c:pt idx="0">
                  <c:v>2002</c:v>
                </c:pt>
              </c:strCache>
            </c:strRef>
          </c:tx>
          <c:invertIfNegative val="0"/>
          <c:cat>
            <c:strRef>
              <c:f>'DG17'!$A$4:$A$8</c:f>
              <c:strCache>
                <c:ptCount val="5"/>
                <c:pt idx="0">
                  <c:v>Administración central</c:v>
                </c:pt>
                <c:pt idx="1">
                  <c:v>Sistema da Seguridade Social</c:v>
                </c:pt>
                <c:pt idx="2">
                  <c:v>Mutualidades de funcionarios</c:v>
                </c:pt>
                <c:pt idx="3">
                  <c:v>Comunidades autónomas</c:v>
                </c:pt>
                <c:pt idx="4">
                  <c:v>Corporacións locais</c:v>
                </c:pt>
              </c:strCache>
            </c:strRef>
          </c:cat>
          <c:val>
            <c:numRef>
              <c:f>'DG17'!$B$4:$B$8</c:f>
              <c:numCache>
                <c:formatCode>#,##0.0_ ;\-#,##0.0\ </c:formatCode>
                <c:ptCount val="5"/>
                <c:pt idx="0">
                  <c:v>1.3274636418583612</c:v>
                </c:pt>
                <c:pt idx="1">
                  <c:v>3.4422129836210598</c:v>
                </c:pt>
                <c:pt idx="2">
                  <c:v>3.6579099963123722</c:v>
                </c:pt>
                <c:pt idx="3">
                  <c:v>89.679988158402551</c:v>
                </c:pt>
                <c:pt idx="4">
                  <c:v>1.8924252198056557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5E-4F92-92EB-DDAEE95A8460}"/>
            </c:ext>
          </c:extLst>
        </c:ser>
        <c:ser>
          <c:idx val="1"/>
          <c:order val="1"/>
          <c:tx>
            <c:strRef>
              <c:f>'DG17'!$C$3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'DG17'!$A$4:$A$8</c:f>
              <c:strCache>
                <c:ptCount val="5"/>
                <c:pt idx="0">
                  <c:v>Administración central</c:v>
                </c:pt>
                <c:pt idx="1">
                  <c:v>Sistema da Seguridade Social</c:v>
                </c:pt>
                <c:pt idx="2">
                  <c:v>Mutualidades de funcionarios</c:v>
                </c:pt>
                <c:pt idx="3">
                  <c:v>Comunidades autónomas</c:v>
                </c:pt>
                <c:pt idx="4">
                  <c:v>Corporacións locais</c:v>
                </c:pt>
              </c:strCache>
            </c:strRef>
          </c:cat>
          <c:val>
            <c:numRef>
              <c:f>'DG17'!$C$4:$C$8</c:f>
              <c:numCache>
                <c:formatCode>#,##0.0_ ;\-#,##0.0\ </c:formatCode>
                <c:ptCount val="5"/>
                <c:pt idx="0">
                  <c:v>3.2</c:v>
                </c:pt>
                <c:pt idx="1">
                  <c:v>2</c:v>
                </c:pt>
                <c:pt idx="2">
                  <c:v>2.6</c:v>
                </c:pt>
                <c:pt idx="3">
                  <c:v>91.5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5E-4F92-92EB-DDAEE95A8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67945344"/>
        <c:axId val="167946880"/>
      </c:barChart>
      <c:catAx>
        <c:axId val="1679453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67946880"/>
        <c:crosses val="autoZero"/>
        <c:auto val="1"/>
        <c:lblAlgn val="ctr"/>
        <c:lblOffset val="100"/>
        <c:noMultiLvlLbl val="0"/>
      </c:catAx>
      <c:valAx>
        <c:axId val="167946880"/>
        <c:scaling>
          <c:orientation val="minMax"/>
        </c:scaling>
        <c:delete val="0"/>
        <c:axPos val="l"/>
        <c:numFmt formatCode="#,##0_ ;\-#,##0\ " sourceLinked="0"/>
        <c:majorTickMark val="none"/>
        <c:minorTickMark val="none"/>
        <c:tickLblPos val="nextTo"/>
        <c:crossAx val="1679453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9845032774588673"/>
          <c:y val="0.93188472541766476"/>
          <c:w val="0.25493111708548888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18</a:t>
            </a:r>
          </a:p>
          <a:p>
            <a:pPr algn="l">
              <a:defRPr sz="2000"/>
            </a:pPr>
            <a:r>
              <a:rPr lang="es-ES" sz="2000"/>
              <a:t>Evolución do gasto sanitario. Base 2002=100</a:t>
            </a:r>
          </a:p>
          <a:p>
            <a:pPr algn="l">
              <a:defRPr sz="2000"/>
            </a:pPr>
            <a:r>
              <a:rPr lang="es-ES" sz="1600" b="0"/>
              <a:t>(en euros de 2022)</a:t>
            </a:r>
          </a:p>
        </c:rich>
      </c:tx>
      <c:layout>
        <c:manualLayout>
          <c:xMode val="edge"/>
          <c:yMode val="edge"/>
          <c:x val="6.1240236145443808E-3"/>
          <c:y val="8.349514626936125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785443941233429E-2"/>
          <c:y val="0.21057475889132909"/>
          <c:w val="0.92548259711872316"/>
          <c:h val="0.61464976221743062"/>
        </c:manualLayout>
      </c:layout>
      <c:lineChart>
        <c:grouping val="standard"/>
        <c:varyColors val="0"/>
        <c:ser>
          <c:idx val="0"/>
          <c:order val="0"/>
          <c:tx>
            <c:strRef>
              <c:f>'DG18'!$A$4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'DG18'!$B$3:$V$3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'DG18'!$B$4:$V$4</c:f>
              <c:numCache>
                <c:formatCode>0.00</c:formatCode>
                <c:ptCount val="21"/>
                <c:pt idx="0">
                  <c:v>100</c:v>
                </c:pt>
                <c:pt idx="1">
                  <c:v>106.41978164012318</c:v>
                </c:pt>
                <c:pt idx="2">
                  <c:v>111.32123409923284</c:v>
                </c:pt>
                <c:pt idx="3">
                  <c:v>116.94281849396921</c:v>
                </c:pt>
                <c:pt idx="4">
                  <c:v>123.04600866615503</c:v>
                </c:pt>
                <c:pt idx="5">
                  <c:v>126.04918604740531</c:v>
                </c:pt>
                <c:pt idx="6">
                  <c:v>136.47217384411329</c:v>
                </c:pt>
                <c:pt idx="7">
                  <c:v>144.60342437161174</c:v>
                </c:pt>
                <c:pt idx="8">
                  <c:v>136.72595711087513</c:v>
                </c:pt>
                <c:pt idx="9">
                  <c:v>124.25425362359994</c:v>
                </c:pt>
                <c:pt idx="10">
                  <c:v>115.59058455232551</c:v>
                </c:pt>
                <c:pt idx="11">
                  <c:v>116.51027664524555</c:v>
                </c:pt>
                <c:pt idx="12">
                  <c:v>117.40578594946089</c:v>
                </c:pt>
                <c:pt idx="13">
                  <c:v>125.77397289099508</c:v>
                </c:pt>
                <c:pt idx="14">
                  <c:v>126.4399918815478</c:v>
                </c:pt>
                <c:pt idx="15">
                  <c:v>125.88846772601356</c:v>
                </c:pt>
                <c:pt idx="16">
                  <c:v>128.37680847588328</c:v>
                </c:pt>
                <c:pt idx="17">
                  <c:v>133.73412072313991</c:v>
                </c:pt>
                <c:pt idx="18">
                  <c:v>146.5146551919872</c:v>
                </c:pt>
                <c:pt idx="19">
                  <c:v>143.04897350526329</c:v>
                </c:pt>
                <c:pt idx="20">
                  <c:v>139.31843586328952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5-4995-B882-AAAB4FBE5DD8}"/>
            </c:ext>
          </c:extLst>
        </c:ser>
        <c:ser>
          <c:idx val="1"/>
          <c:order val="1"/>
          <c:tx>
            <c:strRef>
              <c:f>'DG18'!$A$5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'DG18'!$B$3:$V$3</c:f>
              <c:numCache>
                <c:formatCode>General</c:formatCode>
                <c:ptCount val="2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</c:numCache>
            </c:numRef>
          </c:cat>
          <c:val>
            <c:numRef>
              <c:f>'DG18'!$B$5:$V$5</c:f>
              <c:numCache>
                <c:formatCode>0.00</c:formatCode>
                <c:ptCount val="21"/>
                <c:pt idx="0">
                  <c:v>100</c:v>
                </c:pt>
                <c:pt idx="1">
                  <c:v>108.66459626577726</c:v>
                </c:pt>
                <c:pt idx="2">
                  <c:v>113.48458581018792</c:v>
                </c:pt>
                <c:pt idx="3">
                  <c:v>120.34598216437054</c:v>
                </c:pt>
                <c:pt idx="4">
                  <c:v>129.47305379757023</c:v>
                </c:pt>
                <c:pt idx="5">
                  <c:v>134.37636032230591</c:v>
                </c:pt>
                <c:pt idx="6">
                  <c:v>147.56543022841137</c:v>
                </c:pt>
                <c:pt idx="7">
                  <c:v>154.88628638456424</c:v>
                </c:pt>
                <c:pt idx="8">
                  <c:v>149.66282960285594</c:v>
                </c:pt>
                <c:pt idx="9">
                  <c:v>143.22280967792133</c:v>
                </c:pt>
                <c:pt idx="10">
                  <c:v>130.50253991364153</c:v>
                </c:pt>
                <c:pt idx="11">
                  <c:v>125.49025972393596</c:v>
                </c:pt>
                <c:pt idx="12">
                  <c:v>127.34013698146751</c:v>
                </c:pt>
                <c:pt idx="13">
                  <c:v>135.4669198382297</c:v>
                </c:pt>
                <c:pt idx="14">
                  <c:v>136.29855759846882</c:v>
                </c:pt>
                <c:pt idx="15">
                  <c:v>137.85735927552511</c:v>
                </c:pt>
                <c:pt idx="16">
                  <c:v>141.82885466459726</c:v>
                </c:pt>
                <c:pt idx="17">
                  <c:v>148.67711427767563</c:v>
                </c:pt>
                <c:pt idx="18">
                  <c:v>166.52076177700147</c:v>
                </c:pt>
                <c:pt idx="19">
                  <c:v>163.56152454952058</c:v>
                </c:pt>
                <c:pt idx="20">
                  <c:v>160.36071850385875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5-4995-B882-AAAB4FBE5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675584"/>
        <c:axId val="166677120"/>
      </c:lineChart>
      <c:catAx>
        <c:axId val="16667558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677120"/>
        <c:crosses val="autoZero"/>
        <c:auto val="1"/>
        <c:lblAlgn val="ctr"/>
        <c:lblOffset val="100"/>
        <c:noMultiLvlLbl val="0"/>
      </c:catAx>
      <c:valAx>
        <c:axId val="166677120"/>
        <c:scaling>
          <c:orientation val="minMax"/>
          <c:min val="100"/>
        </c:scaling>
        <c:delete val="0"/>
        <c:axPos val="l"/>
        <c:numFmt formatCode="#,##0" sourceLinked="0"/>
        <c:majorTickMark val="none"/>
        <c:minorTickMark val="none"/>
        <c:tickLblPos val="nextTo"/>
        <c:crossAx val="166675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966715899434556"/>
          <c:y val="0.94023424004460088"/>
          <c:w val="0.32383765988835417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19</a:t>
            </a:r>
          </a:p>
          <a:p>
            <a:pPr algn="l">
              <a:defRPr sz="2000"/>
            </a:pPr>
            <a:r>
              <a:rPr lang="es-ES" sz="2000"/>
              <a:t>Gasto sanitario </a:t>
            </a:r>
            <a:r>
              <a:rPr lang="es-ES" sz="1800" b="0"/>
              <a:t>(en euros por habitante)</a:t>
            </a:r>
          </a:p>
          <a:p>
            <a:pPr algn="l">
              <a:defRPr sz="2000"/>
            </a:pPr>
            <a:r>
              <a:rPr lang="es-ES" sz="1600" b="0"/>
              <a:t>(</a:t>
            </a:r>
            <a:r>
              <a:rPr lang="es-ES" sz="1600" b="0" baseline="0"/>
              <a:t>euros de 2022)</a:t>
            </a:r>
            <a:endParaRPr lang="es-ES" sz="1600" b="0"/>
          </a:p>
        </c:rich>
      </c:tx>
      <c:layout>
        <c:manualLayout>
          <c:xMode val="edge"/>
          <c:yMode val="edge"/>
          <c:x val="1.1893703610917928E-2"/>
          <c:y val="1.25291524404622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9301332893417485E-2"/>
          <c:y val="0.21203499301278236"/>
          <c:w val="0.88569470184962262"/>
          <c:h val="0.449158654755766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'DG19'!$D$2</c:f>
              <c:strCache>
                <c:ptCount val="1"/>
                <c:pt idx="0">
                  <c:v>2002</c:v>
                </c:pt>
              </c:strCache>
            </c:strRef>
          </c:tx>
          <c:invertIfNegative val="0"/>
          <c:cat>
            <c:multiLvlStrRef>
              <c:f>GSCA_3!#REF!</c:f>
            </c:multiLvlStrRef>
          </c:cat>
          <c:val>
            <c:numRef>
              <c:f>'DG19'!$D$3:$D$21</c:f>
              <c:numCache>
                <c:formatCode>#,##0.0</c:formatCode>
                <c:ptCount val="19"/>
                <c:pt idx="0">
                  <c:v>1447.0420253679658</c:v>
                </c:pt>
                <c:pt idx="1">
                  <c:v>1389.0433795273802</c:v>
                </c:pt>
                <c:pt idx="2">
                  <c:v>1492.0332680275549</c:v>
                </c:pt>
                <c:pt idx="3">
                  <c:v>1248.52892142009</c:v>
                </c:pt>
                <c:pt idx="4">
                  <c:v>1263.7131629501903</c:v>
                </c:pt>
                <c:pt idx="5">
                  <c:v>1340.714934063016</c:v>
                </c:pt>
                <c:pt idx="6">
                  <c:v>1475.1508108288137</c:v>
                </c:pt>
                <c:pt idx="7">
                  <c:v>1352.0931534123156</c:v>
                </c:pt>
                <c:pt idx="8">
                  <c:v>1307.1986979024875</c:v>
                </c:pt>
                <c:pt idx="9">
                  <c:v>1289.4634146712979</c:v>
                </c:pt>
                <c:pt idx="10">
                  <c:v>1294.5389454285548</c:v>
                </c:pt>
                <c:pt idx="11">
                  <c:v>1255.7931908284788</c:v>
                </c:pt>
                <c:pt idx="12">
                  <c:v>1143.671537515813</c:v>
                </c:pt>
                <c:pt idx="13">
                  <c:v>1317.6778560696555</c:v>
                </c:pt>
                <c:pt idx="14">
                  <c:v>1206.9453694944057</c:v>
                </c:pt>
                <c:pt idx="15">
                  <c:v>1162.7258476649195</c:v>
                </c:pt>
                <c:pt idx="16">
                  <c:v>1038.1020778443117</c:v>
                </c:pt>
                <c:pt idx="17">
                  <c:v>1193.6245636578392</c:v>
                </c:pt>
                <c:pt idx="18">
                  <c:v>1096.6838353723404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29-4F82-94B2-91975A967721}"/>
            </c:ext>
          </c:extLst>
        </c:ser>
        <c:ser>
          <c:idx val="1"/>
          <c:order val="1"/>
          <c:tx>
            <c:strRef>
              <c:f>'DG19'!$E$2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multiLvlStrRef>
              <c:f>GSCA_3!#REF!</c:f>
            </c:multiLvlStrRef>
          </c:cat>
          <c:val>
            <c:numRef>
              <c:f>'DG19'!$E$3:$E$21</c:f>
              <c:numCache>
                <c:formatCode>#,##0</c:formatCode>
                <c:ptCount val="19"/>
                <c:pt idx="0">
                  <c:v>2143.9415467259382</c:v>
                </c:pt>
                <c:pt idx="1">
                  <c:v>2056.3212783197937</c:v>
                </c:pt>
                <c:pt idx="2">
                  <c:v>1978.0852546313379</c:v>
                </c:pt>
                <c:pt idx="3">
                  <c:v>1971.8604260456773</c:v>
                </c:pt>
                <c:pt idx="4">
                  <c:v>1967.4298520622604</c:v>
                </c:pt>
                <c:pt idx="5">
                  <c:v>1951.4958905587537</c:v>
                </c:pt>
                <c:pt idx="6">
                  <c:v>1920.1741445365751</c:v>
                </c:pt>
                <c:pt idx="7">
                  <c:v>1919.5541511530669</c:v>
                </c:pt>
                <c:pt idx="8">
                  <c:v>1881.8138865115111</c:v>
                </c:pt>
                <c:pt idx="9">
                  <c:v>1861.8773198292743</c:v>
                </c:pt>
                <c:pt idx="10">
                  <c:v>1834.9744790935711</c:v>
                </c:pt>
                <c:pt idx="11">
                  <c:v>1787.0334317946279</c:v>
                </c:pt>
                <c:pt idx="12">
                  <c:v>1764.8890264214187</c:v>
                </c:pt>
                <c:pt idx="13">
                  <c:v>1720.2100707113652</c:v>
                </c:pt>
                <c:pt idx="14">
                  <c:v>1697.4495687300621</c:v>
                </c:pt>
                <c:pt idx="15">
                  <c:v>1642.7406025374146</c:v>
                </c:pt>
                <c:pt idx="16">
                  <c:v>1595.7357124294667</c:v>
                </c:pt>
                <c:pt idx="17">
                  <c:v>1540.2927211637802</c:v>
                </c:pt>
                <c:pt idx="18">
                  <c:v>1536.692894563814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29-4F82-94B2-91975A967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8931328"/>
        <c:axId val="168932864"/>
      </c:barChart>
      <c:lineChart>
        <c:grouping val="standard"/>
        <c:varyColors val="0"/>
        <c:ser>
          <c:idx val="2"/>
          <c:order val="2"/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'DG19'!$C$3:$C$21</c:f>
              <c:strCache>
                <c:ptCount val="19"/>
                <c:pt idx="0">
                  <c:v>País Vasco</c:v>
                </c:pt>
                <c:pt idx="1">
                  <c:v>Asturias</c:v>
                </c:pt>
                <c:pt idx="2">
                  <c:v>Navarra</c:v>
                </c:pt>
                <c:pt idx="3">
                  <c:v>Murcia</c:v>
                </c:pt>
                <c:pt idx="4">
                  <c:v>Estremadura</c:v>
                </c:pt>
                <c:pt idx="5">
                  <c:v>Castela e León</c:v>
                </c:pt>
                <c:pt idx="6">
                  <c:v>Aragón</c:v>
                </c:pt>
                <c:pt idx="7">
                  <c:v>Cantabria</c:v>
                </c:pt>
                <c:pt idx="8">
                  <c:v>Cataluña</c:v>
                </c:pt>
                <c:pt idx="9">
                  <c:v>Castela-A Mancha</c:v>
                </c:pt>
                <c:pt idx="10">
                  <c:v>Canarias</c:v>
                </c:pt>
                <c:pt idx="11">
                  <c:v>GALICIA</c:v>
                </c:pt>
                <c:pt idx="12">
                  <c:v>Baleares</c:v>
                </c:pt>
                <c:pt idx="13">
                  <c:v>C. Valenciana</c:v>
                </c:pt>
                <c:pt idx="14">
                  <c:v>A Rioxa</c:v>
                </c:pt>
                <c:pt idx="15">
                  <c:v>Ceuta</c:v>
                </c:pt>
                <c:pt idx="16">
                  <c:v>Madrid</c:v>
                </c:pt>
                <c:pt idx="17">
                  <c:v>Andalucía</c:v>
                </c:pt>
                <c:pt idx="18">
                  <c:v>Melilla</c:v>
                </c:pt>
              </c:strCache>
            </c:strRef>
          </c:cat>
          <c:val>
            <c:numRef>
              <c:f>'DG19'!$A$3:$A$21</c:f>
              <c:numCache>
                <c:formatCode>0.0</c:formatCode>
                <c:ptCount val="19"/>
                <c:pt idx="0">
                  <c:v>1279.7234206340752</c:v>
                </c:pt>
                <c:pt idx="1">
                  <c:v>1279.7234206340752</c:v>
                </c:pt>
                <c:pt idx="2">
                  <c:v>1279.7234206340752</c:v>
                </c:pt>
                <c:pt idx="3">
                  <c:v>1279.7234206340752</c:v>
                </c:pt>
                <c:pt idx="4">
                  <c:v>1279.7234206340752</c:v>
                </c:pt>
                <c:pt idx="5">
                  <c:v>1279.7234206340752</c:v>
                </c:pt>
                <c:pt idx="6">
                  <c:v>1279.7234206340752</c:v>
                </c:pt>
                <c:pt idx="7">
                  <c:v>1279.7234206340752</c:v>
                </c:pt>
                <c:pt idx="8">
                  <c:v>1279.7234206340752</c:v>
                </c:pt>
                <c:pt idx="9">
                  <c:v>1279.7234206340752</c:v>
                </c:pt>
                <c:pt idx="10">
                  <c:v>1279.7234206340752</c:v>
                </c:pt>
                <c:pt idx="11">
                  <c:v>1279.7234206340752</c:v>
                </c:pt>
                <c:pt idx="12">
                  <c:v>1279.7234206340752</c:v>
                </c:pt>
                <c:pt idx="13">
                  <c:v>1279.7234206340752</c:v>
                </c:pt>
                <c:pt idx="14">
                  <c:v>1279.7234206340752</c:v>
                </c:pt>
                <c:pt idx="15">
                  <c:v>1279.7234206340752</c:v>
                </c:pt>
                <c:pt idx="16">
                  <c:v>1279.7234206340752</c:v>
                </c:pt>
                <c:pt idx="17">
                  <c:v>1279.7234206340752</c:v>
                </c:pt>
                <c:pt idx="18">
                  <c:v>1279.7234206340752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229-4F82-94B2-91975A967721}"/>
            </c:ext>
          </c:extLst>
        </c:ser>
        <c:ser>
          <c:idx val="3"/>
          <c:order val="3"/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'DG19'!$C$3:$C$21</c:f>
              <c:strCache>
                <c:ptCount val="19"/>
                <c:pt idx="0">
                  <c:v>País Vasco</c:v>
                </c:pt>
                <c:pt idx="1">
                  <c:v>Asturias</c:v>
                </c:pt>
                <c:pt idx="2">
                  <c:v>Navarra</c:v>
                </c:pt>
                <c:pt idx="3">
                  <c:v>Murcia</c:v>
                </c:pt>
                <c:pt idx="4">
                  <c:v>Estremadura</c:v>
                </c:pt>
                <c:pt idx="5">
                  <c:v>Castela e León</c:v>
                </c:pt>
                <c:pt idx="6">
                  <c:v>Aragón</c:v>
                </c:pt>
                <c:pt idx="7">
                  <c:v>Cantabria</c:v>
                </c:pt>
                <c:pt idx="8">
                  <c:v>Cataluña</c:v>
                </c:pt>
                <c:pt idx="9">
                  <c:v>Castela-A Mancha</c:v>
                </c:pt>
                <c:pt idx="10">
                  <c:v>Canarias</c:v>
                </c:pt>
                <c:pt idx="11">
                  <c:v>GALICIA</c:v>
                </c:pt>
                <c:pt idx="12">
                  <c:v>Baleares</c:v>
                </c:pt>
                <c:pt idx="13">
                  <c:v>C. Valenciana</c:v>
                </c:pt>
                <c:pt idx="14">
                  <c:v>A Rioxa</c:v>
                </c:pt>
                <c:pt idx="15">
                  <c:v>Ceuta</c:v>
                </c:pt>
                <c:pt idx="16">
                  <c:v>Madrid</c:v>
                </c:pt>
                <c:pt idx="17">
                  <c:v>Andalucía</c:v>
                </c:pt>
                <c:pt idx="18">
                  <c:v>Melilla</c:v>
                </c:pt>
              </c:strCache>
            </c:strRef>
          </c:cat>
          <c:val>
            <c:numRef>
              <c:f>'DG19'!$B$3:$B$21</c:f>
              <c:numCache>
                <c:formatCode>0.0</c:formatCode>
                <c:ptCount val="19"/>
                <c:pt idx="0">
                  <c:v>1827.5903662286776</c:v>
                </c:pt>
                <c:pt idx="1">
                  <c:v>1827.5903662286776</c:v>
                </c:pt>
                <c:pt idx="2">
                  <c:v>1827.5903662286776</c:v>
                </c:pt>
                <c:pt idx="3">
                  <c:v>1827.5903662286776</c:v>
                </c:pt>
                <c:pt idx="4">
                  <c:v>1827.5903662286776</c:v>
                </c:pt>
                <c:pt idx="5">
                  <c:v>1827.5903662286776</c:v>
                </c:pt>
                <c:pt idx="6">
                  <c:v>1827.5903662286776</c:v>
                </c:pt>
                <c:pt idx="7">
                  <c:v>1827.5903662286776</c:v>
                </c:pt>
                <c:pt idx="8">
                  <c:v>1827.5903662286776</c:v>
                </c:pt>
                <c:pt idx="9">
                  <c:v>1827.5903662286776</c:v>
                </c:pt>
                <c:pt idx="10">
                  <c:v>1827.5903662286776</c:v>
                </c:pt>
                <c:pt idx="11">
                  <c:v>1827.5903662286776</c:v>
                </c:pt>
                <c:pt idx="12">
                  <c:v>1827.5903662286776</c:v>
                </c:pt>
                <c:pt idx="13">
                  <c:v>1827.5903662286776</c:v>
                </c:pt>
                <c:pt idx="14">
                  <c:v>1827.5903662286776</c:v>
                </c:pt>
                <c:pt idx="15">
                  <c:v>1827.5903662286776</c:v>
                </c:pt>
                <c:pt idx="16">
                  <c:v>1827.5903662286776</c:v>
                </c:pt>
                <c:pt idx="17">
                  <c:v>1827.5903662286776</c:v>
                </c:pt>
                <c:pt idx="18">
                  <c:v>1827.5903662286776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229-4F82-94B2-91975A9677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931328"/>
        <c:axId val="168932864"/>
      </c:lineChart>
      <c:catAx>
        <c:axId val="1689313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-5400000" vert="horz"/>
          <a:lstStyle/>
          <a:p>
            <a:pPr>
              <a:defRPr sz="1300"/>
            </a:pPr>
            <a:endParaRPr lang="es-ES"/>
          </a:p>
        </c:txPr>
        <c:crossAx val="168932864"/>
        <c:crosses val="autoZero"/>
        <c:auto val="1"/>
        <c:lblAlgn val="ctr"/>
        <c:lblOffset val="100"/>
        <c:noMultiLvlLbl val="0"/>
      </c:catAx>
      <c:valAx>
        <c:axId val="168932864"/>
        <c:scaling>
          <c:orientation val="minMax"/>
          <c:max val="2200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crossAx val="168931328"/>
        <c:crosses val="autoZero"/>
        <c:crossBetween val="between"/>
        <c:majorUnit val="200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39026634669663596"/>
          <c:y val="0.94023424004460088"/>
          <c:w val="0.21946719920540203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</a:t>
            </a:r>
          </a:p>
          <a:p>
            <a:pPr algn="l">
              <a:defRPr sz="2000"/>
            </a:pPr>
            <a:r>
              <a:rPr lang="es-ES" sz="2000"/>
              <a:t>Capacidade (+) ou necesidade (-) de finaciamento</a:t>
            </a:r>
          </a:p>
          <a:p>
            <a:pPr algn="l">
              <a:defRPr sz="2000"/>
            </a:pPr>
            <a:r>
              <a:rPr lang="es-ES" sz="1600" b="0"/>
              <a:t>(en % do </a:t>
            </a:r>
            <a:r>
              <a:rPr lang="es-ES" sz="1400" b="0" cap="small" baseline="0"/>
              <a:t>PIB</a:t>
            </a:r>
            <a:r>
              <a:rPr lang="es-ES" sz="1600" b="0"/>
              <a:t>)</a:t>
            </a:r>
          </a:p>
        </c:rich>
      </c:tx>
      <c:layout>
        <c:manualLayout>
          <c:xMode val="edge"/>
          <c:yMode val="edge"/>
          <c:x val="2.2127150893812798E-3"/>
          <c:y val="8.347479419213649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2796863709435592E-2"/>
          <c:y val="0.19562912770911342"/>
          <c:w val="0.90219917103360459"/>
          <c:h val="0.62125397442220953"/>
        </c:manualLayout>
      </c:layout>
      <c:lineChart>
        <c:grouping val="standard"/>
        <c:varyColors val="0"/>
        <c:ser>
          <c:idx val="0"/>
          <c:order val="0"/>
          <c:tx>
            <c:strRef>
              <c:f>'DG2'!$B$4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'DG2'!$C$3:$S$3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'DG2'!$C$4:$S$4</c:f>
              <c:numCache>
                <c:formatCode>0.00</c:formatCode>
                <c:ptCount val="17"/>
                <c:pt idx="0">
                  <c:v>0.44175063469812942</c:v>
                </c:pt>
                <c:pt idx="1">
                  <c:v>-0.35431578406340491</c:v>
                </c:pt>
                <c:pt idx="2">
                  <c:v>-0.60155567733367299</c:v>
                </c:pt>
                <c:pt idx="3">
                  <c:v>-1.6965811820097771</c:v>
                </c:pt>
                <c:pt idx="4">
                  <c:v>-1.2520205539051945</c:v>
                </c:pt>
                <c:pt idx="5">
                  <c:v>-1.6441847498536781</c:v>
                </c:pt>
                <c:pt idx="6">
                  <c:v>-1.0067720518234862</c:v>
                </c:pt>
                <c:pt idx="7">
                  <c:v>-1.1831114701152321</c:v>
                </c:pt>
                <c:pt idx="8">
                  <c:v>-0.74472479147449999</c:v>
                </c:pt>
                <c:pt idx="9">
                  <c:v>-0.60522928816572275</c:v>
                </c:pt>
                <c:pt idx="10">
                  <c:v>-0.4054195896658368</c:v>
                </c:pt>
                <c:pt idx="11">
                  <c:v>0.17159196024337733</c:v>
                </c:pt>
                <c:pt idx="12">
                  <c:v>-0.32895581589973777</c:v>
                </c:pt>
                <c:pt idx="13">
                  <c:v>-3.6764215488132614E-2</c:v>
                </c:pt>
                <c:pt idx="14">
                  <c:v>-0.2987141270574416</c:v>
                </c:pt>
                <c:pt idx="15">
                  <c:v>-0.38619272344726246</c:v>
                </c:pt>
                <c:pt idx="16">
                  <c:v>-0.27947434231557511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3C-46EE-A29F-6ACA2F643B95}"/>
            </c:ext>
          </c:extLst>
        </c:ser>
        <c:ser>
          <c:idx val="1"/>
          <c:order val="1"/>
          <c:tx>
            <c:strRef>
              <c:f>'DG2'!$B$5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'DG2'!$C$3:$S$3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'DG2'!$C$5:$S$5</c:f>
              <c:numCache>
                <c:formatCode>0.00</c:formatCode>
                <c:ptCount val="17"/>
                <c:pt idx="0">
                  <c:v>-0.32</c:v>
                </c:pt>
                <c:pt idx="1">
                  <c:v>-1.71</c:v>
                </c:pt>
                <c:pt idx="2">
                  <c:v>-2.0099999999999998</c:v>
                </c:pt>
                <c:pt idx="3">
                  <c:v>-3.17</c:v>
                </c:pt>
                <c:pt idx="4">
                  <c:v>-3.35</c:v>
                </c:pt>
                <c:pt idx="5">
                  <c:v>-1.87</c:v>
                </c:pt>
                <c:pt idx="6">
                  <c:v>-1.58</c:v>
                </c:pt>
                <c:pt idx="7">
                  <c:v>-1.78</c:v>
                </c:pt>
                <c:pt idx="8">
                  <c:v>-1.73</c:v>
                </c:pt>
                <c:pt idx="9">
                  <c:v>-0.86</c:v>
                </c:pt>
                <c:pt idx="10">
                  <c:v>-0.36</c:v>
                </c:pt>
                <c:pt idx="11">
                  <c:v>-0.3</c:v>
                </c:pt>
                <c:pt idx="12">
                  <c:v>-0.6</c:v>
                </c:pt>
                <c:pt idx="13">
                  <c:v>-0.2</c:v>
                </c:pt>
                <c:pt idx="14">
                  <c:v>-0.1</c:v>
                </c:pt>
                <c:pt idx="15">
                  <c:v>-1.1200000000000001</c:v>
                </c:pt>
                <c:pt idx="16">
                  <c:v>-0.91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03C-46EE-A29F-6ACA2F643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24768"/>
        <c:axId val="154626304"/>
      </c:lineChart>
      <c:catAx>
        <c:axId val="15462476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626304"/>
        <c:crosses val="autoZero"/>
        <c:auto val="1"/>
        <c:lblAlgn val="ctr"/>
        <c:lblOffset val="100"/>
        <c:noMultiLvlLbl val="0"/>
      </c:catAx>
      <c:valAx>
        <c:axId val="154626304"/>
        <c:scaling>
          <c:orientation val="minMax"/>
          <c:max val="0.5"/>
        </c:scaling>
        <c:delete val="0"/>
        <c:axPos val="l"/>
        <c:numFmt formatCode="0.0" sourceLinked="0"/>
        <c:majorTickMark val="none"/>
        <c:minorTickMark val="none"/>
        <c:tickLblPos val="nextTo"/>
        <c:crossAx val="1546247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3330712740976354"/>
          <c:y val="0.94023424004460088"/>
          <c:w val="0.33474963462068857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20</a:t>
            </a:r>
          </a:p>
          <a:p>
            <a:pPr algn="l">
              <a:defRPr sz="2000"/>
            </a:pPr>
            <a:r>
              <a:rPr lang="es-ES" sz="2000"/>
              <a:t>Peso relativo do gasto sanitario, poboación protexida e poboación protexida equivalente</a:t>
            </a:r>
          </a:p>
          <a:p>
            <a:pPr algn="l">
              <a:defRPr sz="2000"/>
            </a:pPr>
            <a:r>
              <a:rPr lang="es-ES" sz="1600" b="0"/>
              <a:t>Ano 2021 (en %)</a:t>
            </a:r>
          </a:p>
        </c:rich>
      </c:tx>
      <c:layout>
        <c:manualLayout>
          <c:xMode val="edge"/>
          <c:yMode val="edge"/>
          <c:x val="7.4607405192553327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435938209586997E-2"/>
          <c:y val="0.25971835277371319"/>
          <c:w val="0.93582856686248073"/>
          <c:h val="0.3877188502859872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'DG20'!$B$3</c:f>
              <c:strCache>
                <c:ptCount val="1"/>
                <c:pt idx="0">
                  <c:v>Poboación protexida</c:v>
                </c:pt>
              </c:strCache>
            </c:strRef>
          </c:tx>
          <c:invertIfNegative val="0"/>
          <c:cat>
            <c:strRef>
              <c:f>'DG20'!$A$4:$A$22</c:f>
              <c:strCache>
                <c:ptCount val="19"/>
                <c:pt idx="0">
                  <c:v>Melilla</c:v>
                </c:pt>
                <c:pt idx="1">
                  <c:v>Ceuta</c:v>
                </c:pt>
                <c:pt idx="2">
                  <c:v>A Rioxa</c:v>
                </c:pt>
                <c:pt idx="3">
                  <c:v>Cantabria</c:v>
                </c:pt>
                <c:pt idx="4">
                  <c:v>Navarra</c:v>
                </c:pt>
                <c:pt idx="5">
                  <c:v>Asturias</c:v>
                </c:pt>
                <c:pt idx="6">
                  <c:v>Estremadura</c:v>
                </c:pt>
                <c:pt idx="7">
                  <c:v>Baleares</c:v>
                </c:pt>
                <c:pt idx="8">
                  <c:v>Aragón</c:v>
                </c:pt>
                <c:pt idx="9">
                  <c:v>Murcia</c:v>
                </c:pt>
                <c:pt idx="10">
                  <c:v>Castela-A Mancha</c:v>
                </c:pt>
                <c:pt idx="11">
                  <c:v>Canarias</c:v>
                </c:pt>
                <c:pt idx="12">
                  <c:v>País Vasco</c:v>
                </c:pt>
                <c:pt idx="13">
                  <c:v>Castela e León</c:v>
                </c:pt>
                <c:pt idx="14">
                  <c:v>GALICIA</c:v>
                </c:pt>
                <c:pt idx="15">
                  <c:v>C. Valenciana</c:v>
                </c:pt>
                <c:pt idx="16">
                  <c:v>Madrid</c:v>
                </c:pt>
                <c:pt idx="17">
                  <c:v>Cataluña</c:v>
                </c:pt>
                <c:pt idx="18">
                  <c:v>Andalucía</c:v>
                </c:pt>
              </c:strCache>
            </c:strRef>
          </c:cat>
          <c:val>
            <c:numRef>
              <c:f>'DG20'!$B$4:$B$22</c:f>
              <c:numCache>
                <c:formatCode>0.0</c:formatCode>
                <c:ptCount val="19"/>
                <c:pt idx="0">
                  <c:v>0.16270909061592459</c:v>
                </c:pt>
                <c:pt idx="1">
                  <c:v>0.16564680094147996</c:v>
                </c:pt>
                <c:pt idx="2">
                  <c:v>0.68785358394307783</c:v>
                </c:pt>
                <c:pt idx="3">
                  <c:v>1.242678516995551</c:v>
                </c:pt>
                <c:pt idx="4">
                  <c:v>1.4139157950725856</c:v>
                </c:pt>
                <c:pt idx="5">
                  <c:v>2.1989818060570276</c:v>
                </c:pt>
                <c:pt idx="6">
                  <c:v>2.2532659523610428</c:v>
                </c:pt>
                <c:pt idx="7">
                  <c:v>2.5170028004254976</c:v>
                </c:pt>
                <c:pt idx="8">
                  <c:v>2.8851711712832193</c:v>
                </c:pt>
                <c:pt idx="9">
                  <c:v>3.2527806015855734</c:v>
                </c:pt>
                <c:pt idx="10">
                  <c:v>4.2488853889056886</c:v>
                </c:pt>
                <c:pt idx="11">
                  <c:v>4.5070084630597895</c:v>
                </c:pt>
                <c:pt idx="12">
                  <c:v>4.8917718870502247</c:v>
                </c:pt>
                <c:pt idx="13">
                  <c:v>5.0550529387696415</c:v>
                </c:pt>
                <c:pt idx="14">
                  <c:v>5.7593988850791593</c:v>
                </c:pt>
                <c:pt idx="15">
                  <c:v>10.362907278485627</c:v>
                </c:pt>
                <c:pt idx="16">
                  <c:v>14.586870751074125</c:v>
                </c:pt>
                <c:pt idx="17">
                  <c:v>15.924675570135157</c:v>
                </c:pt>
                <c:pt idx="18">
                  <c:v>17.883422718159594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87-4B1B-8AD9-798ED3D44ECE}"/>
            </c:ext>
          </c:extLst>
        </c:ser>
        <c:ser>
          <c:idx val="1"/>
          <c:order val="1"/>
          <c:tx>
            <c:strRef>
              <c:f>'DG20'!$C$3</c:f>
              <c:strCache>
                <c:ptCount val="1"/>
                <c:pt idx="0">
                  <c:v>Poboación protexida equivalente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'DG20'!$A$4:$A$22</c:f>
              <c:strCache>
                <c:ptCount val="19"/>
                <c:pt idx="0">
                  <c:v>Melilla</c:v>
                </c:pt>
                <c:pt idx="1">
                  <c:v>Ceuta</c:v>
                </c:pt>
                <c:pt idx="2">
                  <c:v>A Rioxa</c:v>
                </c:pt>
                <c:pt idx="3">
                  <c:v>Cantabria</c:v>
                </c:pt>
                <c:pt idx="4">
                  <c:v>Navarra</c:v>
                </c:pt>
                <c:pt idx="5">
                  <c:v>Asturias</c:v>
                </c:pt>
                <c:pt idx="6">
                  <c:v>Estremadura</c:v>
                </c:pt>
                <c:pt idx="7">
                  <c:v>Baleares</c:v>
                </c:pt>
                <c:pt idx="8">
                  <c:v>Aragón</c:v>
                </c:pt>
                <c:pt idx="9">
                  <c:v>Murcia</c:v>
                </c:pt>
                <c:pt idx="10">
                  <c:v>Castela-A Mancha</c:v>
                </c:pt>
                <c:pt idx="11">
                  <c:v>Canarias</c:v>
                </c:pt>
                <c:pt idx="12">
                  <c:v>País Vasco</c:v>
                </c:pt>
                <c:pt idx="13">
                  <c:v>Castela e León</c:v>
                </c:pt>
                <c:pt idx="14">
                  <c:v>GALICIA</c:v>
                </c:pt>
                <c:pt idx="15">
                  <c:v>C. Valenciana</c:v>
                </c:pt>
                <c:pt idx="16">
                  <c:v>Madrid</c:v>
                </c:pt>
                <c:pt idx="17">
                  <c:v>Cataluña</c:v>
                </c:pt>
                <c:pt idx="18">
                  <c:v>Andalucía</c:v>
                </c:pt>
              </c:strCache>
            </c:strRef>
          </c:cat>
          <c:val>
            <c:numRef>
              <c:f>'DG20'!$C$4:$C$22</c:f>
              <c:numCache>
                <c:formatCode>0.0</c:formatCode>
                <c:ptCount val="19"/>
                <c:pt idx="0">
                  <c:v>0.13294726113510083</c:v>
                </c:pt>
                <c:pt idx="1">
                  <c:v>0.14096377531593662</c:v>
                </c:pt>
                <c:pt idx="2">
                  <c:v>0.70960494565589283</c:v>
                </c:pt>
                <c:pt idx="3">
                  <c:v>1.3178761417446581</c:v>
                </c:pt>
                <c:pt idx="4">
                  <c:v>1.4215776722139881</c:v>
                </c:pt>
                <c:pt idx="5">
                  <c:v>2.5004008762163137</c:v>
                </c:pt>
                <c:pt idx="6">
                  <c:v>2.3359289963116154</c:v>
                </c:pt>
                <c:pt idx="7">
                  <c:v>2.3287913086601808</c:v>
                </c:pt>
                <c:pt idx="8">
                  <c:v>2.9922891760310346</c:v>
                </c:pt>
                <c:pt idx="9">
                  <c:v>2.9955236617174053</c:v>
                </c:pt>
                <c:pt idx="10">
                  <c:v>4.237626774009839</c:v>
                </c:pt>
                <c:pt idx="11">
                  <c:v>4.2737111892779609</c:v>
                </c:pt>
                <c:pt idx="12">
                  <c:v>5.1765953423850579</c:v>
                </c:pt>
                <c:pt idx="13">
                  <c:v>5.6501636445707923</c:v>
                </c:pt>
                <c:pt idx="14">
                  <c:v>6.4186378459513262</c:v>
                </c:pt>
                <c:pt idx="15">
                  <c:v>10.409437602942658</c:v>
                </c:pt>
                <c:pt idx="16">
                  <c:v>13.960947332976644</c:v>
                </c:pt>
                <c:pt idx="17">
                  <c:v>15.915019131245428</c:v>
                </c:pt>
                <c:pt idx="18">
                  <c:v>17.081957321638168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87-4B1B-8AD9-798ED3D44ECE}"/>
            </c:ext>
          </c:extLst>
        </c:ser>
        <c:ser>
          <c:idx val="2"/>
          <c:order val="2"/>
          <c:tx>
            <c:strRef>
              <c:f>'DG20'!$D$3</c:f>
              <c:strCache>
                <c:ptCount val="1"/>
                <c:pt idx="0">
                  <c:v>Gasto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strRef>
              <c:f>'DG20'!$A$4:$A$22</c:f>
              <c:strCache>
                <c:ptCount val="19"/>
                <c:pt idx="0">
                  <c:v>Melilla</c:v>
                </c:pt>
                <c:pt idx="1">
                  <c:v>Ceuta</c:v>
                </c:pt>
                <c:pt idx="2">
                  <c:v>A Rioxa</c:v>
                </c:pt>
                <c:pt idx="3">
                  <c:v>Cantabria</c:v>
                </c:pt>
                <c:pt idx="4">
                  <c:v>Navarra</c:v>
                </c:pt>
                <c:pt idx="5">
                  <c:v>Asturias</c:v>
                </c:pt>
                <c:pt idx="6">
                  <c:v>Estremadura</c:v>
                </c:pt>
                <c:pt idx="7">
                  <c:v>Baleares</c:v>
                </c:pt>
                <c:pt idx="8">
                  <c:v>Aragón</c:v>
                </c:pt>
                <c:pt idx="9">
                  <c:v>Murcia</c:v>
                </c:pt>
                <c:pt idx="10">
                  <c:v>Castela-A Mancha</c:v>
                </c:pt>
                <c:pt idx="11">
                  <c:v>Canarias</c:v>
                </c:pt>
                <c:pt idx="12">
                  <c:v>País Vasco</c:v>
                </c:pt>
                <c:pt idx="13">
                  <c:v>Castela e León</c:v>
                </c:pt>
                <c:pt idx="14">
                  <c:v>GALICIA</c:v>
                </c:pt>
                <c:pt idx="15">
                  <c:v>C. Valenciana</c:v>
                </c:pt>
                <c:pt idx="16">
                  <c:v>Madrid</c:v>
                </c:pt>
                <c:pt idx="17">
                  <c:v>Cataluña</c:v>
                </c:pt>
                <c:pt idx="18">
                  <c:v>Andalucía</c:v>
                </c:pt>
              </c:strCache>
            </c:strRef>
          </c:cat>
          <c:val>
            <c:numRef>
              <c:f>'DG20'!$D$4:$D$22</c:f>
              <c:numCache>
                <c:formatCode>#,##0.0</c:formatCode>
                <c:ptCount val="19"/>
                <c:pt idx="0">
                  <c:v>0.15664282286356385</c:v>
                </c:pt>
                <c:pt idx="1">
                  <c:v>0.15819778873927121</c:v>
                </c:pt>
                <c:pt idx="2">
                  <c:v>0.64488979752795583</c:v>
                </c:pt>
                <c:pt idx="3">
                  <c:v>1.3397275569747635</c:v>
                </c:pt>
                <c:pt idx="4">
                  <c:v>1.5686133740177597</c:v>
                </c:pt>
                <c:pt idx="5">
                  <c:v>2.4404870997322812</c:v>
                </c:pt>
                <c:pt idx="6">
                  <c:v>2.4594057205654458</c:v>
                </c:pt>
                <c:pt idx="7">
                  <c:v>2.4671181605691141</c:v>
                </c:pt>
                <c:pt idx="8">
                  <c:v>3.0594715398997967</c:v>
                </c:pt>
                <c:pt idx="9">
                  <c:v>3.5614324856706792</c:v>
                </c:pt>
                <c:pt idx="10">
                  <c:v>4.5156236018134654</c:v>
                </c:pt>
                <c:pt idx="11">
                  <c:v>4.7860110396937117</c:v>
                </c:pt>
                <c:pt idx="12">
                  <c:v>5.5535282781243058</c:v>
                </c:pt>
                <c:pt idx="13">
                  <c:v>5.5014651087089614</c:v>
                </c:pt>
                <c:pt idx="14">
                  <c:v>5.8836667732401731</c:v>
                </c:pt>
                <c:pt idx="15">
                  <c:v>10.295152143007876</c:v>
                </c:pt>
                <c:pt idx="16">
                  <c:v>12.737166587614817</c:v>
                </c:pt>
                <c:pt idx="17">
                  <c:v>17.245005419316229</c:v>
                </c:pt>
                <c:pt idx="18">
                  <c:v>15.62639470191983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87-4B1B-8AD9-798ED3D44E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69278464"/>
        <c:axId val="169296640"/>
      </c:barChart>
      <c:catAx>
        <c:axId val="16927846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300"/>
            </a:pPr>
            <a:endParaRPr lang="es-ES"/>
          </a:p>
        </c:txPr>
        <c:crossAx val="169296640"/>
        <c:crosses val="autoZero"/>
        <c:auto val="1"/>
        <c:lblAlgn val="ctr"/>
        <c:lblOffset val="100"/>
        <c:noMultiLvlLbl val="0"/>
      </c:catAx>
      <c:valAx>
        <c:axId val="169296640"/>
        <c:scaling>
          <c:orientation val="minMax"/>
        </c:scaling>
        <c:delete val="0"/>
        <c:axPos val="l"/>
        <c:numFmt formatCode="0" sourceLinked="0"/>
        <c:majorTickMark val="none"/>
        <c:minorTickMark val="none"/>
        <c:tickLblPos val="nextTo"/>
        <c:crossAx val="16927846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21</a:t>
            </a:r>
          </a:p>
          <a:p>
            <a:pPr algn="l">
              <a:defRPr sz="2000"/>
            </a:pPr>
            <a:r>
              <a:rPr lang="es-ES" sz="2000"/>
              <a:t>Gasto sanitario</a:t>
            </a:r>
            <a:r>
              <a:rPr lang="es-ES" sz="2000" b="0"/>
              <a:t> </a:t>
            </a:r>
            <a:r>
              <a:rPr lang="es-ES" sz="1600" b="0"/>
              <a:t>(en % do </a:t>
            </a:r>
            <a:r>
              <a:rPr lang="es-ES" sz="1200" b="0"/>
              <a:t>PIB</a:t>
            </a:r>
            <a:r>
              <a:rPr lang="es-ES" sz="1600" b="0"/>
              <a:t> rexional)</a:t>
            </a:r>
          </a:p>
        </c:rich>
      </c:tx>
      <c:layout>
        <c:manualLayout>
          <c:xMode val="edge"/>
          <c:yMode val="edge"/>
          <c:x val="5.9476041225687932E-3"/>
          <c:y val="8.352000384393428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6344101819893992E-2"/>
          <c:y val="0.15113235043948564"/>
          <c:w val="0.93046795187389542"/>
          <c:h val="0.536043151950843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'DG12 G22'!$D$2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'DG12 G22'!$C$3:$C$21</c:f>
              <c:strCache>
                <c:ptCount val="19"/>
                <c:pt idx="0">
                  <c:v>Estremadura</c:v>
                </c:pt>
                <c:pt idx="1">
                  <c:v>Murcia</c:v>
                </c:pt>
                <c:pt idx="2">
                  <c:v>Canarias</c:v>
                </c:pt>
                <c:pt idx="3">
                  <c:v>Asturias</c:v>
                </c:pt>
                <c:pt idx="4">
                  <c:v>Castela-A Mancha</c:v>
                </c:pt>
                <c:pt idx="5">
                  <c:v>Melilla</c:v>
                </c:pt>
                <c:pt idx="6">
                  <c:v>Cantabria</c:v>
                </c:pt>
                <c:pt idx="7">
                  <c:v>Castela e León</c:v>
                </c:pt>
                <c:pt idx="8">
                  <c:v>Andalucía</c:v>
                </c:pt>
                <c:pt idx="9">
                  <c:v>GALICIA</c:v>
                </c:pt>
                <c:pt idx="10">
                  <c:v>Ceuta</c:v>
                </c:pt>
                <c:pt idx="11">
                  <c:v>C. Valenciana</c:v>
                </c:pt>
                <c:pt idx="12">
                  <c:v>Aragón</c:v>
                </c:pt>
                <c:pt idx="13">
                  <c:v>País Vasco</c:v>
                </c:pt>
                <c:pt idx="14">
                  <c:v>Baleares</c:v>
                </c:pt>
                <c:pt idx="15">
                  <c:v>Navarra</c:v>
                </c:pt>
                <c:pt idx="16">
                  <c:v>A Rioxa</c:v>
                </c:pt>
                <c:pt idx="17">
                  <c:v>Cataluña</c:v>
                </c:pt>
                <c:pt idx="18">
                  <c:v>Madrid</c:v>
                </c:pt>
              </c:strCache>
            </c:strRef>
          </c:cat>
          <c:val>
            <c:numRef>
              <c:f>'DG12 G22'!$D$3:$D$21</c:f>
              <c:numCache>
                <c:formatCode>#,##0.00</c:formatCode>
                <c:ptCount val="19"/>
                <c:pt idx="0">
                  <c:v>7.717040673306391</c:v>
                </c:pt>
                <c:pt idx="1">
                  <c:v>5.4074232445533328</c:v>
                </c:pt>
                <c:pt idx="2">
                  <c:v>5.237989628129391</c:v>
                </c:pt>
                <c:pt idx="3">
                  <c:v>6.0214121331071055</c:v>
                </c:pt>
                <c:pt idx="4">
                  <c:v>5.7910628200204419</c:v>
                </c:pt>
                <c:pt idx="5">
                  <c:v>5.025656701556132</c:v>
                </c:pt>
                <c:pt idx="6">
                  <c:v>5.7226671195925141</c:v>
                </c:pt>
                <c:pt idx="7">
                  <c:v>5.1096740167774053</c:v>
                </c:pt>
                <c:pt idx="8">
                  <c:v>5.8174135542324725</c:v>
                </c:pt>
                <c:pt idx="9">
                  <c:v>6.0578559093523419</c:v>
                </c:pt>
                <c:pt idx="10">
                  <c:v>4.6947757996901984</c:v>
                </c:pt>
                <c:pt idx="11">
                  <c:v>4.6871516697278892</c:v>
                </c:pt>
                <c:pt idx="12">
                  <c:v>4.6345866227808123</c:v>
                </c:pt>
                <c:pt idx="13">
                  <c:v>4.3604018958394546</c:v>
                </c:pt>
                <c:pt idx="14">
                  <c:v>3.6553676604925931</c:v>
                </c:pt>
                <c:pt idx="15">
                  <c:v>4.3964388949462681</c:v>
                </c:pt>
                <c:pt idx="16">
                  <c:v>4.4043453857074217</c:v>
                </c:pt>
                <c:pt idx="17">
                  <c:v>3.899501590655889</c:v>
                </c:pt>
                <c:pt idx="18">
                  <c:v>3.1644646572020321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F9-422C-8F86-DE90BDFB6590}"/>
            </c:ext>
          </c:extLst>
        </c:ser>
        <c:ser>
          <c:idx val="1"/>
          <c:order val="1"/>
          <c:tx>
            <c:strRef>
              <c:f>'DG12 G22'!$E$2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'DG12 G22'!$C$3:$C$21</c:f>
              <c:strCache>
                <c:ptCount val="19"/>
                <c:pt idx="0">
                  <c:v>Estremadura</c:v>
                </c:pt>
                <c:pt idx="1">
                  <c:v>Murcia</c:v>
                </c:pt>
                <c:pt idx="2">
                  <c:v>Canarias</c:v>
                </c:pt>
                <c:pt idx="3">
                  <c:v>Asturias</c:v>
                </c:pt>
                <c:pt idx="4">
                  <c:v>Castela-A Mancha</c:v>
                </c:pt>
                <c:pt idx="5">
                  <c:v>Melilla</c:v>
                </c:pt>
                <c:pt idx="6">
                  <c:v>Cantabria</c:v>
                </c:pt>
                <c:pt idx="7">
                  <c:v>Castela e León</c:v>
                </c:pt>
                <c:pt idx="8">
                  <c:v>Andalucía</c:v>
                </c:pt>
                <c:pt idx="9">
                  <c:v>GALICIA</c:v>
                </c:pt>
                <c:pt idx="10">
                  <c:v>Ceuta</c:v>
                </c:pt>
                <c:pt idx="11">
                  <c:v>C. Valenciana</c:v>
                </c:pt>
                <c:pt idx="12">
                  <c:v>Aragón</c:v>
                </c:pt>
                <c:pt idx="13">
                  <c:v>País Vasco</c:v>
                </c:pt>
                <c:pt idx="14">
                  <c:v>Baleares</c:v>
                </c:pt>
                <c:pt idx="15">
                  <c:v>Navarra</c:v>
                </c:pt>
                <c:pt idx="16">
                  <c:v>A Rioxa</c:v>
                </c:pt>
                <c:pt idx="17">
                  <c:v>Cataluña</c:v>
                </c:pt>
                <c:pt idx="18">
                  <c:v>Madrid</c:v>
                </c:pt>
              </c:strCache>
            </c:strRef>
          </c:cat>
          <c:val>
            <c:numRef>
              <c:f>'DG12 G22'!$E$3:$E$21</c:f>
              <c:numCache>
                <c:formatCode>#,##0.0</c:formatCode>
                <c:ptCount val="19"/>
                <c:pt idx="0">
                  <c:v>9.1358835424533957</c:v>
                </c:pt>
                <c:pt idx="1">
                  <c:v>8.4353225319358387</c:v>
                </c:pt>
                <c:pt idx="2">
                  <c:v>8.3597420551067732</c:v>
                </c:pt>
                <c:pt idx="3">
                  <c:v>8.0006347966433502</c:v>
                </c:pt>
                <c:pt idx="4">
                  <c:v>7.8546445711075537</c:v>
                </c:pt>
                <c:pt idx="5">
                  <c:v>7.4500819308944148</c:v>
                </c:pt>
                <c:pt idx="6">
                  <c:v>7.3206508423340839</c:v>
                </c:pt>
                <c:pt idx="7">
                  <c:v>7.2680162294597324</c:v>
                </c:pt>
                <c:pt idx="8">
                  <c:v>7.2647125426399191</c:v>
                </c:pt>
                <c:pt idx="9">
                  <c:v>7.069962631967698</c:v>
                </c:pt>
                <c:pt idx="10">
                  <c:v>6.9536550732889362</c:v>
                </c:pt>
                <c:pt idx="11">
                  <c:v>6.8452734930809385</c:v>
                </c:pt>
                <c:pt idx="12">
                  <c:v>6.0961708389651275</c:v>
                </c:pt>
                <c:pt idx="13">
                  <c:v>5.9662078862895438</c:v>
                </c:pt>
                <c:pt idx="14">
                  <c:v>5.8555065566214273</c:v>
                </c:pt>
                <c:pt idx="15">
                  <c:v>5.8139637227848313</c:v>
                </c:pt>
                <c:pt idx="16">
                  <c:v>5.7912304147620643</c:v>
                </c:pt>
                <c:pt idx="17">
                  <c:v>5.6863293428652266</c:v>
                </c:pt>
                <c:pt idx="18">
                  <c:v>4.2371021747402855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F9-422C-8F86-DE90BDFB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1"/>
        <c:axId val="169371520"/>
        <c:axId val="169373056"/>
      </c:barChart>
      <c:lineChart>
        <c:grouping val="standard"/>
        <c:varyColors val="0"/>
        <c:ser>
          <c:idx val="2"/>
          <c:order val="2"/>
          <c:tx>
            <c:strRef>
              <c:f>'DG12 G22'!$F$2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'DG12 G22'!$C$3:$C$21</c:f>
              <c:strCache>
                <c:ptCount val="19"/>
                <c:pt idx="0">
                  <c:v>Estremadura</c:v>
                </c:pt>
                <c:pt idx="1">
                  <c:v>Murcia</c:v>
                </c:pt>
                <c:pt idx="2">
                  <c:v>Canarias</c:v>
                </c:pt>
                <c:pt idx="3">
                  <c:v>Asturias</c:v>
                </c:pt>
                <c:pt idx="4">
                  <c:v>Castela-A Mancha</c:v>
                </c:pt>
                <c:pt idx="5">
                  <c:v>Melilla</c:v>
                </c:pt>
                <c:pt idx="6">
                  <c:v>Cantabria</c:v>
                </c:pt>
                <c:pt idx="7">
                  <c:v>Castela e León</c:v>
                </c:pt>
                <c:pt idx="8">
                  <c:v>Andalucía</c:v>
                </c:pt>
                <c:pt idx="9">
                  <c:v>GALICIA</c:v>
                </c:pt>
                <c:pt idx="10">
                  <c:v>Ceuta</c:v>
                </c:pt>
                <c:pt idx="11">
                  <c:v>C. Valenciana</c:v>
                </c:pt>
                <c:pt idx="12">
                  <c:v>Aragón</c:v>
                </c:pt>
                <c:pt idx="13">
                  <c:v>País Vasco</c:v>
                </c:pt>
                <c:pt idx="14">
                  <c:v>Baleares</c:v>
                </c:pt>
                <c:pt idx="15">
                  <c:v>Navarra</c:v>
                </c:pt>
                <c:pt idx="16">
                  <c:v>A Rioxa</c:v>
                </c:pt>
                <c:pt idx="17">
                  <c:v>Cataluña</c:v>
                </c:pt>
                <c:pt idx="18">
                  <c:v>Madrid</c:v>
                </c:pt>
              </c:strCache>
            </c:strRef>
          </c:cat>
          <c:val>
            <c:numRef>
              <c:f>'DG12 G22'!$F$3:$F$21</c:f>
              <c:numCache>
                <c:formatCode>0.00</c:formatCode>
                <c:ptCount val="19"/>
                <c:pt idx="0">
                  <c:v>5.0423805251405307</c:v>
                </c:pt>
                <c:pt idx="1">
                  <c:v>5.0423805251405307</c:v>
                </c:pt>
                <c:pt idx="2">
                  <c:v>5.0423805251405307</c:v>
                </c:pt>
                <c:pt idx="3">
                  <c:v>5.0423805251405307</c:v>
                </c:pt>
                <c:pt idx="4">
                  <c:v>5.0423805251405307</c:v>
                </c:pt>
                <c:pt idx="5">
                  <c:v>5.0423805251405307</c:v>
                </c:pt>
                <c:pt idx="6">
                  <c:v>5.0423805251405307</c:v>
                </c:pt>
                <c:pt idx="7">
                  <c:v>5.0423805251405307</c:v>
                </c:pt>
                <c:pt idx="8">
                  <c:v>5.0423805251405307</c:v>
                </c:pt>
                <c:pt idx="9">
                  <c:v>5.0423805251405307</c:v>
                </c:pt>
                <c:pt idx="10">
                  <c:v>5.0423805251405307</c:v>
                </c:pt>
                <c:pt idx="11">
                  <c:v>5.0423805251405307</c:v>
                </c:pt>
                <c:pt idx="12">
                  <c:v>5.0423805251405307</c:v>
                </c:pt>
                <c:pt idx="13">
                  <c:v>5.0423805251405307</c:v>
                </c:pt>
                <c:pt idx="14">
                  <c:v>5.0423805251405307</c:v>
                </c:pt>
                <c:pt idx="15">
                  <c:v>5.0423805251405307</c:v>
                </c:pt>
                <c:pt idx="16">
                  <c:v>5.0423805251405307</c:v>
                </c:pt>
                <c:pt idx="17">
                  <c:v>5.0423805251405307</c:v>
                </c:pt>
                <c:pt idx="18">
                  <c:v>5.0423805251405307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3F9-422C-8F86-DE90BDFB6590}"/>
            </c:ext>
          </c:extLst>
        </c:ser>
        <c:ser>
          <c:idx val="3"/>
          <c:order val="3"/>
          <c:tx>
            <c:strRef>
              <c:f>'DG12 G22'!$G$2</c:f>
              <c:strCache>
                <c:ptCount val="1"/>
                <c:pt idx="0">
                  <c:v>Promedio 22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'DG12 G22'!$C$3:$C$21</c:f>
              <c:strCache>
                <c:ptCount val="19"/>
                <c:pt idx="0">
                  <c:v>Estremadura</c:v>
                </c:pt>
                <c:pt idx="1">
                  <c:v>Murcia</c:v>
                </c:pt>
                <c:pt idx="2">
                  <c:v>Canarias</c:v>
                </c:pt>
                <c:pt idx="3">
                  <c:v>Asturias</c:v>
                </c:pt>
                <c:pt idx="4">
                  <c:v>Castela-A Mancha</c:v>
                </c:pt>
                <c:pt idx="5">
                  <c:v>Melilla</c:v>
                </c:pt>
                <c:pt idx="6">
                  <c:v>Cantabria</c:v>
                </c:pt>
                <c:pt idx="7">
                  <c:v>Castela e León</c:v>
                </c:pt>
                <c:pt idx="8">
                  <c:v>Andalucía</c:v>
                </c:pt>
                <c:pt idx="9">
                  <c:v>GALICIA</c:v>
                </c:pt>
                <c:pt idx="10">
                  <c:v>Ceuta</c:v>
                </c:pt>
                <c:pt idx="11">
                  <c:v>C. Valenciana</c:v>
                </c:pt>
                <c:pt idx="12">
                  <c:v>Aragón</c:v>
                </c:pt>
                <c:pt idx="13">
                  <c:v>País Vasco</c:v>
                </c:pt>
                <c:pt idx="14">
                  <c:v>Baleares</c:v>
                </c:pt>
                <c:pt idx="15">
                  <c:v>Navarra</c:v>
                </c:pt>
                <c:pt idx="16">
                  <c:v>A Rioxa</c:v>
                </c:pt>
                <c:pt idx="17">
                  <c:v>Cataluña</c:v>
                </c:pt>
                <c:pt idx="18">
                  <c:v>Madrid</c:v>
                </c:pt>
              </c:strCache>
            </c:strRef>
          </c:cat>
          <c:val>
            <c:numRef>
              <c:f>'DG12 G22'!$G$3:$G$21</c:f>
              <c:numCache>
                <c:formatCode>0.00</c:formatCode>
                <c:ptCount val="19"/>
                <c:pt idx="0">
                  <c:v>6.9160574304179558</c:v>
                </c:pt>
                <c:pt idx="1">
                  <c:v>6.9160574304179558</c:v>
                </c:pt>
                <c:pt idx="2">
                  <c:v>6.9160574304179558</c:v>
                </c:pt>
                <c:pt idx="3">
                  <c:v>6.9160574304179558</c:v>
                </c:pt>
                <c:pt idx="4">
                  <c:v>6.9160574304179558</c:v>
                </c:pt>
                <c:pt idx="5">
                  <c:v>6.9160574304179558</c:v>
                </c:pt>
                <c:pt idx="6">
                  <c:v>6.9160574304179558</c:v>
                </c:pt>
                <c:pt idx="7">
                  <c:v>6.9160574304179558</c:v>
                </c:pt>
                <c:pt idx="8">
                  <c:v>6.9160574304179558</c:v>
                </c:pt>
                <c:pt idx="9">
                  <c:v>6.9160574304179558</c:v>
                </c:pt>
                <c:pt idx="10">
                  <c:v>6.9160574304179558</c:v>
                </c:pt>
                <c:pt idx="11">
                  <c:v>6.9160574304179558</c:v>
                </c:pt>
                <c:pt idx="12">
                  <c:v>6.9160574304179558</c:v>
                </c:pt>
                <c:pt idx="13">
                  <c:v>6.9160574304179558</c:v>
                </c:pt>
                <c:pt idx="14">
                  <c:v>6.9160574304179558</c:v>
                </c:pt>
                <c:pt idx="15">
                  <c:v>6.9160574304179558</c:v>
                </c:pt>
                <c:pt idx="16">
                  <c:v>6.9160574304179558</c:v>
                </c:pt>
                <c:pt idx="17">
                  <c:v>6.9160574304179558</c:v>
                </c:pt>
                <c:pt idx="18">
                  <c:v>6.9160574304179558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3F9-422C-8F86-DE90BDFB6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371520"/>
        <c:axId val="169373056"/>
      </c:lineChart>
      <c:catAx>
        <c:axId val="1693715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69373056"/>
        <c:crosses val="autoZero"/>
        <c:auto val="1"/>
        <c:lblAlgn val="ctr"/>
        <c:lblOffset val="100"/>
        <c:noMultiLvlLbl val="0"/>
      </c:catAx>
      <c:valAx>
        <c:axId val="169373056"/>
        <c:scaling>
          <c:orientation val="minMax"/>
          <c:max val="11"/>
          <c:min val="0"/>
        </c:scaling>
        <c:delete val="0"/>
        <c:axPos val="l"/>
        <c:numFmt formatCode="#,##0" sourceLinked="0"/>
        <c:majorTickMark val="none"/>
        <c:minorTickMark val="none"/>
        <c:tickLblPos val="nextTo"/>
        <c:crossAx val="169371520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027427721055555"/>
          <c:y val="0.93814686138786685"/>
          <c:w val="0.21673920552231843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22</a:t>
            </a:r>
          </a:p>
          <a:p>
            <a:pPr algn="l">
              <a:defRPr sz="2000"/>
            </a:pPr>
            <a:r>
              <a:rPr lang="es-ES" sz="2000"/>
              <a:t>Gasto sanitario </a:t>
            </a:r>
            <a:r>
              <a:rPr lang="es-ES" sz="1600" b="0"/>
              <a:t>(en % do gasto non financeiro)</a:t>
            </a:r>
          </a:p>
        </c:rich>
      </c:tx>
      <c:layout>
        <c:manualLayout>
          <c:xMode val="edge"/>
          <c:yMode val="edge"/>
          <c:x val="3.0413907526599011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232072367483625E-2"/>
          <c:y val="0.16188233374057831"/>
          <c:w val="0.92512795793992231"/>
          <c:h val="0.502300829746495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'DG12 G22'!$D$26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'DG12 G22'!$C$27:$C$43</c:f>
              <c:strCache>
                <c:ptCount val="17"/>
                <c:pt idx="0">
                  <c:v>Murcia</c:v>
                </c:pt>
                <c:pt idx="1">
                  <c:v>Madrid</c:v>
                </c:pt>
                <c:pt idx="2">
                  <c:v>Asturias</c:v>
                </c:pt>
                <c:pt idx="3">
                  <c:v>Castela e León</c:v>
                </c:pt>
                <c:pt idx="4">
                  <c:v>Galicia</c:v>
                </c:pt>
                <c:pt idx="5">
                  <c:v>Aragón</c:v>
                </c:pt>
                <c:pt idx="6">
                  <c:v>Castela-A Mancha</c:v>
                </c:pt>
                <c:pt idx="7">
                  <c:v>C. Valenciana</c:v>
                </c:pt>
                <c:pt idx="8">
                  <c:v>Andalucía</c:v>
                </c:pt>
                <c:pt idx="9">
                  <c:v>Canarias</c:v>
                </c:pt>
                <c:pt idx="10">
                  <c:v>Cataluña</c:v>
                </c:pt>
                <c:pt idx="11">
                  <c:v>Baleares</c:v>
                </c:pt>
                <c:pt idx="12">
                  <c:v>Estremadura</c:v>
                </c:pt>
                <c:pt idx="13">
                  <c:v>Cantabria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'DG12 G22'!$D$27:$D$43</c:f>
              <c:numCache>
                <c:formatCode>0.00</c:formatCode>
                <c:ptCount val="17"/>
                <c:pt idx="0">
                  <c:v>42.423558779430493</c:v>
                </c:pt>
                <c:pt idx="1">
                  <c:v>43.066594974015651</c:v>
                </c:pt>
                <c:pt idx="2">
                  <c:v>36.981225362218225</c:v>
                </c:pt>
                <c:pt idx="3">
                  <c:v>35.448338189104149</c:v>
                </c:pt>
                <c:pt idx="4">
                  <c:v>36.886635323067296</c:v>
                </c:pt>
                <c:pt idx="5">
                  <c:v>42.791407589035188</c:v>
                </c:pt>
                <c:pt idx="6">
                  <c:v>41.546970796270116</c:v>
                </c:pt>
                <c:pt idx="7">
                  <c:v>40.382746051884276</c:v>
                </c:pt>
                <c:pt idx="8">
                  <c:v>38.774423443744617</c:v>
                </c:pt>
                <c:pt idx="9">
                  <c:v>36.503135155421376</c:v>
                </c:pt>
                <c:pt idx="10">
                  <c:v>42.302120009419902</c:v>
                </c:pt>
                <c:pt idx="11">
                  <c:v>45.61883206395742</c:v>
                </c:pt>
                <c:pt idx="12">
                  <c:v>37.535615691773536</c:v>
                </c:pt>
                <c:pt idx="13">
                  <c:v>38.826844361513871</c:v>
                </c:pt>
                <c:pt idx="14">
                  <c:v>37.590045407822345</c:v>
                </c:pt>
                <c:pt idx="15">
                  <c:v>36.509051891934405</c:v>
                </c:pt>
                <c:pt idx="16">
                  <c:v>22.450468167760839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'DG12 G22'!$E$26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cat>
            <c:strRef>
              <c:f>'DG12 G22'!$C$27:$C$43</c:f>
              <c:strCache>
                <c:ptCount val="17"/>
                <c:pt idx="0">
                  <c:v>Murcia</c:v>
                </c:pt>
                <c:pt idx="1">
                  <c:v>Madrid</c:v>
                </c:pt>
                <c:pt idx="2">
                  <c:v>Asturias</c:v>
                </c:pt>
                <c:pt idx="3">
                  <c:v>Castela e León</c:v>
                </c:pt>
                <c:pt idx="4">
                  <c:v>Galicia</c:v>
                </c:pt>
                <c:pt idx="5">
                  <c:v>Aragón</c:v>
                </c:pt>
                <c:pt idx="6">
                  <c:v>Castela-A Mancha</c:v>
                </c:pt>
                <c:pt idx="7">
                  <c:v>C. Valenciana</c:v>
                </c:pt>
                <c:pt idx="8">
                  <c:v>Andalucía</c:v>
                </c:pt>
                <c:pt idx="9">
                  <c:v>Canarias</c:v>
                </c:pt>
                <c:pt idx="10">
                  <c:v>Cataluña</c:v>
                </c:pt>
                <c:pt idx="11">
                  <c:v>Baleares</c:v>
                </c:pt>
                <c:pt idx="12">
                  <c:v>Estremadura</c:v>
                </c:pt>
                <c:pt idx="13">
                  <c:v>Cantabria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'DG12 G22'!$E$27:$E$43</c:f>
              <c:numCache>
                <c:formatCode>0.00</c:formatCode>
                <c:ptCount val="17"/>
                <c:pt idx="0">
                  <c:v>50.924468861926705</c:v>
                </c:pt>
                <c:pt idx="1">
                  <c:v>46.684268293404315</c:v>
                </c:pt>
                <c:pt idx="2">
                  <c:v>46.515079718411599</c:v>
                </c:pt>
                <c:pt idx="3">
                  <c:v>45.10115957724669</c:v>
                </c:pt>
                <c:pt idx="4">
                  <c:v>45.081803918276528</c:v>
                </c:pt>
                <c:pt idx="5">
                  <c:v>44.653475675635349</c:v>
                </c:pt>
                <c:pt idx="6">
                  <c:v>44.480984692549583</c:v>
                </c:pt>
                <c:pt idx="7">
                  <c:v>43.659748229429134</c:v>
                </c:pt>
                <c:pt idx="8">
                  <c:v>42.60318185183705</c:v>
                </c:pt>
                <c:pt idx="9">
                  <c:v>42.158268524679677</c:v>
                </c:pt>
                <c:pt idx="10">
                  <c:v>41.52574066800652</c:v>
                </c:pt>
                <c:pt idx="11">
                  <c:v>41.294745294425255</c:v>
                </c:pt>
                <c:pt idx="12">
                  <c:v>41.239913484118645</c:v>
                </c:pt>
                <c:pt idx="13">
                  <c:v>40.244595484479014</c:v>
                </c:pt>
                <c:pt idx="14">
                  <c:v>37.549042794647001</c:v>
                </c:pt>
                <c:pt idx="15">
                  <c:v>36.654328554113114</c:v>
                </c:pt>
                <c:pt idx="16">
                  <c:v>25.335202482343703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69514496"/>
        <c:axId val="169516032"/>
      </c:barChart>
      <c:lineChart>
        <c:grouping val="standard"/>
        <c:varyColors val="0"/>
        <c:ser>
          <c:idx val="2"/>
          <c:order val="2"/>
          <c:tx>
            <c:strRef>
              <c:f>'DG12 G22'!$F$26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'DG12 G22'!$C$27:$C$43</c:f>
              <c:strCache>
                <c:ptCount val="17"/>
                <c:pt idx="0">
                  <c:v>Murcia</c:v>
                </c:pt>
                <c:pt idx="1">
                  <c:v>Madrid</c:v>
                </c:pt>
                <c:pt idx="2">
                  <c:v>Asturias</c:v>
                </c:pt>
                <c:pt idx="3">
                  <c:v>Castela e León</c:v>
                </c:pt>
                <c:pt idx="4">
                  <c:v>Galicia</c:v>
                </c:pt>
                <c:pt idx="5">
                  <c:v>Aragón</c:v>
                </c:pt>
                <c:pt idx="6">
                  <c:v>Castela-A Mancha</c:v>
                </c:pt>
                <c:pt idx="7">
                  <c:v>C. Valenciana</c:v>
                </c:pt>
                <c:pt idx="8">
                  <c:v>Andalucía</c:v>
                </c:pt>
                <c:pt idx="9">
                  <c:v>Canarias</c:v>
                </c:pt>
                <c:pt idx="10">
                  <c:v>Cataluña</c:v>
                </c:pt>
                <c:pt idx="11">
                  <c:v>Baleares</c:v>
                </c:pt>
                <c:pt idx="12">
                  <c:v>Estremadura</c:v>
                </c:pt>
                <c:pt idx="13">
                  <c:v>Cantabria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'DG12 G22'!$F$27:$F$43</c:f>
              <c:numCache>
                <c:formatCode>0.00</c:formatCode>
                <c:ptCount val="17"/>
                <c:pt idx="0">
                  <c:v>38.566372329123787</c:v>
                </c:pt>
                <c:pt idx="1">
                  <c:v>38.566372329123787</c:v>
                </c:pt>
                <c:pt idx="2">
                  <c:v>38.566372329123787</c:v>
                </c:pt>
                <c:pt idx="3">
                  <c:v>38.566372329123787</c:v>
                </c:pt>
                <c:pt idx="4">
                  <c:v>38.566372329123787</c:v>
                </c:pt>
                <c:pt idx="5">
                  <c:v>38.566372329123787</c:v>
                </c:pt>
                <c:pt idx="6">
                  <c:v>38.566372329123787</c:v>
                </c:pt>
                <c:pt idx="7">
                  <c:v>38.566372329123787</c:v>
                </c:pt>
                <c:pt idx="8">
                  <c:v>38.566372329123787</c:v>
                </c:pt>
                <c:pt idx="9">
                  <c:v>38.566372329123787</c:v>
                </c:pt>
                <c:pt idx="10">
                  <c:v>38.566372329123787</c:v>
                </c:pt>
                <c:pt idx="11">
                  <c:v>38.566372329123787</c:v>
                </c:pt>
                <c:pt idx="12">
                  <c:v>38.566372329123787</c:v>
                </c:pt>
                <c:pt idx="13">
                  <c:v>38.566372329123787</c:v>
                </c:pt>
                <c:pt idx="14">
                  <c:v>38.566372329123787</c:v>
                </c:pt>
                <c:pt idx="15">
                  <c:v>38.566372329123787</c:v>
                </c:pt>
                <c:pt idx="16">
                  <c:v>38.566372329123787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'DG12 G22'!$G$26</c:f>
              <c:strCache>
                <c:ptCount val="1"/>
                <c:pt idx="0">
                  <c:v>Promedio 22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'DG12 G22'!$C$27:$C$43</c:f>
              <c:strCache>
                <c:ptCount val="17"/>
                <c:pt idx="0">
                  <c:v>Murcia</c:v>
                </c:pt>
                <c:pt idx="1">
                  <c:v>Madrid</c:v>
                </c:pt>
                <c:pt idx="2">
                  <c:v>Asturias</c:v>
                </c:pt>
                <c:pt idx="3">
                  <c:v>Castela e León</c:v>
                </c:pt>
                <c:pt idx="4">
                  <c:v>Galicia</c:v>
                </c:pt>
                <c:pt idx="5">
                  <c:v>Aragón</c:v>
                </c:pt>
                <c:pt idx="6">
                  <c:v>Castela-A Mancha</c:v>
                </c:pt>
                <c:pt idx="7">
                  <c:v>C. Valenciana</c:v>
                </c:pt>
                <c:pt idx="8">
                  <c:v>Andalucía</c:v>
                </c:pt>
                <c:pt idx="9">
                  <c:v>Canarias</c:v>
                </c:pt>
                <c:pt idx="10">
                  <c:v>Cataluña</c:v>
                </c:pt>
                <c:pt idx="11">
                  <c:v>Baleares</c:v>
                </c:pt>
                <c:pt idx="12">
                  <c:v>Estremadura</c:v>
                </c:pt>
                <c:pt idx="13">
                  <c:v>Cantabria</c:v>
                </c:pt>
                <c:pt idx="14">
                  <c:v>A Rioxa</c:v>
                </c:pt>
                <c:pt idx="15">
                  <c:v>País Vasco</c:v>
                </c:pt>
                <c:pt idx="16">
                  <c:v>Navarra</c:v>
                </c:pt>
              </c:strCache>
            </c:strRef>
          </c:cat>
          <c:val>
            <c:numRef>
              <c:f>'DG12 G22'!$G$27:$G$43</c:f>
              <c:numCache>
                <c:formatCode>0.00</c:formatCode>
                <c:ptCount val="17"/>
                <c:pt idx="0">
                  <c:v>42.676350560650249</c:v>
                </c:pt>
                <c:pt idx="1">
                  <c:v>42.676350560650249</c:v>
                </c:pt>
                <c:pt idx="2">
                  <c:v>42.676350560650249</c:v>
                </c:pt>
                <c:pt idx="3">
                  <c:v>42.676350560650249</c:v>
                </c:pt>
                <c:pt idx="4">
                  <c:v>42.676350560650249</c:v>
                </c:pt>
                <c:pt idx="5">
                  <c:v>42.676350560650249</c:v>
                </c:pt>
                <c:pt idx="6">
                  <c:v>42.676350560650249</c:v>
                </c:pt>
                <c:pt idx="7">
                  <c:v>42.676350560650249</c:v>
                </c:pt>
                <c:pt idx="9">
                  <c:v>42.676350560650249</c:v>
                </c:pt>
                <c:pt idx="10">
                  <c:v>42.676350560650249</c:v>
                </c:pt>
                <c:pt idx="11">
                  <c:v>42.676350560650249</c:v>
                </c:pt>
                <c:pt idx="12">
                  <c:v>42.676350560650249</c:v>
                </c:pt>
                <c:pt idx="13">
                  <c:v>42.676350560650249</c:v>
                </c:pt>
                <c:pt idx="14">
                  <c:v>42.676350560650249</c:v>
                </c:pt>
                <c:pt idx="15">
                  <c:v>42.676350560650249</c:v>
                </c:pt>
                <c:pt idx="16">
                  <c:v>42.676350560650249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514496"/>
        <c:axId val="169516032"/>
      </c:lineChart>
      <c:catAx>
        <c:axId val="1695144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69516032"/>
        <c:crosses val="autoZero"/>
        <c:auto val="1"/>
        <c:lblAlgn val="ctr"/>
        <c:lblOffset val="100"/>
        <c:noMultiLvlLbl val="0"/>
      </c:catAx>
      <c:valAx>
        <c:axId val="16951603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9514496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23</a:t>
            </a:r>
          </a:p>
          <a:p>
            <a:pPr algn="l">
              <a:defRPr sz="2000"/>
            </a:pPr>
            <a:r>
              <a:rPr lang="es-ES" sz="2000"/>
              <a:t>Evolución do gasto en educación. Base 2002=100</a:t>
            </a:r>
          </a:p>
          <a:p>
            <a:pPr algn="l">
              <a:defRPr sz="2000"/>
            </a:pPr>
            <a:r>
              <a:rPr lang="es-ES" sz="1600" b="0"/>
              <a:t>(en euros de 2023)</a:t>
            </a:r>
          </a:p>
        </c:rich>
      </c:tx>
      <c:layout>
        <c:manualLayout>
          <c:xMode val="edge"/>
          <c:yMode val="edge"/>
          <c:x val="3.39204334793904E-3"/>
          <c:y val="1.043929852524326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8150351004294991E-2"/>
          <c:y val="0.20848489256483388"/>
          <c:w val="0.92548259711872316"/>
          <c:h val="0.59166614294067266"/>
        </c:manualLayout>
      </c:layout>
      <c:lineChart>
        <c:grouping val="standard"/>
        <c:varyColors val="0"/>
        <c:ser>
          <c:idx val="0"/>
          <c:order val="0"/>
          <c:tx>
            <c:strRef>
              <c:f>'DG23'!$A$6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'DG23'!$B$5:$W$5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'DG23'!$B$6:$W$6</c:f>
              <c:numCache>
                <c:formatCode>#,##0.0</c:formatCode>
                <c:ptCount val="22"/>
                <c:pt idx="0">
                  <c:v>100</c:v>
                </c:pt>
                <c:pt idx="1">
                  <c:v>100.66620997173953</c:v>
                </c:pt>
                <c:pt idx="2">
                  <c:v>102.34507389319189</c:v>
                </c:pt>
                <c:pt idx="3">
                  <c:v>105.14240013269323</c:v>
                </c:pt>
                <c:pt idx="4">
                  <c:v>112.68723918599281</c:v>
                </c:pt>
                <c:pt idx="5">
                  <c:v>117.85109705965324</c:v>
                </c:pt>
                <c:pt idx="6">
                  <c:v>125.25827666810572</c:v>
                </c:pt>
                <c:pt idx="7">
                  <c:v>127.65206916869572</c:v>
                </c:pt>
                <c:pt idx="8">
                  <c:v>118.25446207998533</c:v>
                </c:pt>
                <c:pt idx="9">
                  <c:v>110.56345651303725</c:v>
                </c:pt>
                <c:pt idx="10">
                  <c:v>98.115844009731518</c:v>
                </c:pt>
                <c:pt idx="11">
                  <c:v>98.097886666410375</c:v>
                </c:pt>
                <c:pt idx="12">
                  <c:v>98.321988483327402</c:v>
                </c:pt>
                <c:pt idx="13">
                  <c:v>101.83427665115421</c:v>
                </c:pt>
                <c:pt idx="14">
                  <c:v>102.7270505242017</c:v>
                </c:pt>
                <c:pt idx="15">
                  <c:v>104.89584573542898</c:v>
                </c:pt>
                <c:pt idx="16">
                  <c:v>105.60731874233102</c:v>
                </c:pt>
                <c:pt idx="17" formatCode="0.00">
                  <c:v>110.82952714851007</c:v>
                </c:pt>
                <c:pt idx="18" formatCode="0.00">
                  <c:v>118.81980985053661</c:v>
                </c:pt>
                <c:pt idx="19" formatCode="0.00">
                  <c:v>118.07227407310425</c:v>
                </c:pt>
                <c:pt idx="20" formatCode="0.00">
                  <c:v>110.94406887132695</c:v>
                </c:pt>
                <c:pt idx="21" formatCode="0.00">
                  <c:v>111.72528584737438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05-4995-B882-AAAB4FBE5DD8}"/>
            </c:ext>
          </c:extLst>
        </c:ser>
        <c:ser>
          <c:idx val="1"/>
          <c:order val="1"/>
          <c:tx>
            <c:strRef>
              <c:f>'DG23'!$A$7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'DG23'!$B$5:$W$5</c:f>
              <c:numCache>
                <c:formatCode>General</c:formatCode>
                <c:ptCount val="2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</c:numCache>
            </c:numRef>
          </c:cat>
          <c:val>
            <c:numRef>
              <c:f>'DG23'!$B$7:$W$7</c:f>
              <c:numCache>
                <c:formatCode>#,##0.0</c:formatCode>
                <c:ptCount val="22"/>
                <c:pt idx="0">
                  <c:v>100</c:v>
                </c:pt>
                <c:pt idx="1">
                  <c:v>103.94928484331656</c:v>
                </c:pt>
                <c:pt idx="2">
                  <c:v>111.21589646108336</c:v>
                </c:pt>
                <c:pt idx="3">
                  <c:v>112.92208856213229</c:v>
                </c:pt>
                <c:pt idx="4">
                  <c:v>120.6711158813109</c:v>
                </c:pt>
                <c:pt idx="5">
                  <c:v>124.39066725903724</c:v>
                </c:pt>
                <c:pt idx="6">
                  <c:v>131.59397364426829</c:v>
                </c:pt>
                <c:pt idx="7">
                  <c:v>140.41418427392594</c:v>
                </c:pt>
                <c:pt idx="8">
                  <c:v>132.22880190409714</c:v>
                </c:pt>
                <c:pt idx="9">
                  <c:v>124.26921385295671</c:v>
                </c:pt>
                <c:pt idx="10">
                  <c:v>113.15306316572719</c:v>
                </c:pt>
                <c:pt idx="11">
                  <c:v>109.35940027872857</c:v>
                </c:pt>
                <c:pt idx="12">
                  <c:v>110.07164051841154</c:v>
                </c:pt>
                <c:pt idx="13">
                  <c:v>115.23041531924379</c:v>
                </c:pt>
                <c:pt idx="14">
                  <c:v>117.19950247799531</c:v>
                </c:pt>
                <c:pt idx="15">
                  <c:v>119.56833436895759</c:v>
                </c:pt>
                <c:pt idx="16">
                  <c:v>121.27963887280193</c:v>
                </c:pt>
                <c:pt idx="17" formatCode="0.00">
                  <c:v>126.75794967134325</c:v>
                </c:pt>
                <c:pt idx="18" formatCode="0.00">
                  <c:v>136.13021349962548</c:v>
                </c:pt>
                <c:pt idx="19" formatCode="0.00">
                  <c:v>134.7994176348347</c:v>
                </c:pt>
                <c:pt idx="20" formatCode="0.00">
                  <c:v>132.59088168191818</c:v>
                </c:pt>
                <c:pt idx="21" formatCode="0.00">
                  <c:v>137.02782593509093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05-4995-B882-AAAB4FBE5D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8990976"/>
        <c:axId val="168992768"/>
      </c:lineChart>
      <c:catAx>
        <c:axId val="1689909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8992768"/>
        <c:crossesAt val="100"/>
        <c:auto val="1"/>
        <c:lblAlgn val="ctr"/>
        <c:lblOffset val="100"/>
        <c:noMultiLvlLbl val="0"/>
      </c:catAx>
      <c:valAx>
        <c:axId val="168992768"/>
        <c:scaling>
          <c:orientation val="minMax"/>
          <c:min val="90"/>
        </c:scaling>
        <c:delete val="0"/>
        <c:axPos val="l"/>
        <c:numFmt formatCode="#,##0" sourceLinked="0"/>
        <c:majorTickMark val="none"/>
        <c:minorTickMark val="none"/>
        <c:tickLblPos val="nextTo"/>
        <c:crossAx val="1689909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966715899434556"/>
          <c:y val="0.94023424004460088"/>
          <c:w val="0.32383765988835417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24</a:t>
            </a:r>
          </a:p>
          <a:p>
            <a:pPr algn="l">
              <a:defRPr sz="2000"/>
            </a:pPr>
            <a:r>
              <a:rPr lang="es-ES" sz="2000"/>
              <a:t>Gasto en educación </a:t>
            </a:r>
          </a:p>
          <a:p>
            <a:pPr algn="l">
              <a:defRPr sz="2000"/>
            </a:pPr>
            <a:r>
              <a:rPr lang="gl-ES" sz="1600" b="0">
                <a:effectLst/>
              </a:rPr>
              <a:t>(en euros do 2023 por habitante de 4 a 22 anos)</a:t>
            </a:r>
          </a:p>
        </c:rich>
      </c:tx>
      <c:layout>
        <c:manualLayout>
          <c:xMode val="edge"/>
          <c:yMode val="edge"/>
          <c:x val="5.7693844357435053E-3"/>
          <c:y val="1.46116505971382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581193986482191E-2"/>
          <c:y val="0.22243106966157838"/>
          <c:w val="0.90737331168365398"/>
          <c:h val="0.4584679254297541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'DG24'!$C$4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'DG24'!$B$5:$B$21</c:f>
              <c:strCache>
                <c:ptCount val="17"/>
                <c:pt idx="0">
                  <c:v>País Vasco</c:v>
                </c:pt>
                <c:pt idx="1">
                  <c:v>Cantabria</c:v>
                </c:pt>
                <c:pt idx="2">
                  <c:v>Navarra</c:v>
                </c:pt>
                <c:pt idx="3">
                  <c:v>Estremadura</c:v>
                </c:pt>
                <c:pt idx="4">
                  <c:v>Asturias</c:v>
                </c:pt>
                <c:pt idx="5">
                  <c:v>Castela e León</c:v>
                </c:pt>
                <c:pt idx="6">
                  <c:v>GALICIA</c:v>
                </c:pt>
                <c:pt idx="7">
                  <c:v>C. Valenciana</c:v>
                </c:pt>
                <c:pt idx="8">
                  <c:v>A Rioxa</c:v>
                </c:pt>
                <c:pt idx="9">
                  <c:v>Canarias</c:v>
                </c:pt>
                <c:pt idx="10">
                  <c:v>Aragón</c:v>
                </c:pt>
                <c:pt idx="11">
                  <c:v>Baleares</c:v>
                </c:pt>
                <c:pt idx="12">
                  <c:v>Andalucía</c:v>
                </c:pt>
                <c:pt idx="13">
                  <c:v>Castela-A Mancha</c:v>
                </c:pt>
                <c:pt idx="14">
                  <c:v>Cataluña</c:v>
                </c:pt>
                <c:pt idx="15">
                  <c:v>Murcia</c:v>
                </c:pt>
                <c:pt idx="16">
                  <c:v>Madrid</c:v>
                </c:pt>
              </c:strCache>
            </c:strRef>
          </c:cat>
          <c:val>
            <c:numRef>
              <c:f>'DG24'!$C$5:$C$21</c:f>
              <c:numCache>
                <c:formatCode>#,##0.0</c:formatCode>
                <c:ptCount val="17"/>
                <c:pt idx="0">
                  <c:v>7044.2193949507018</c:v>
                </c:pt>
                <c:pt idx="1">
                  <c:v>4605.1610393676037</c:v>
                </c:pt>
                <c:pt idx="2">
                  <c:v>5770.6043458174909</c:v>
                </c:pt>
                <c:pt idx="3">
                  <c:v>4084.5727135958073</c:v>
                </c:pt>
                <c:pt idx="4">
                  <c:v>5164.6580401282508</c:v>
                </c:pt>
                <c:pt idx="5">
                  <c:v>5142.6930196400926</c:v>
                </c:pt>
                <c:pt idx="6">
                  <c:v>4738.5165936034009</c:v>
                </c:pt>
                <c:pt idx="7">
                  <c:v>4329.7891768138261</c:v>
                </c:pt>
                <c:pt idx="8">
                  <c:v>4529.7125296936229</c:v>
                </c:pt>
                <c:pt idx="9">
                  <c:v>4579.5054882305358</c:v>
                </c:pt>
                <c:pt idx="10">
                  <c:v>4747.5000464611749</c:v>
                </c:pt>
                <c:pt idx="11">
                  <c:v>3839.2236550043058</c:v>
                </c:pt>
                <c:pt idx="12">
                  <c:v>3431.6092561742998</c:v>
                </c:pt>
                <c:pt idx="13">
                  <c:v>4458.2678623475585</c:v>
                </c:pt>
                <c:pt idx="14">
                  <c:v>4011.8146817192146</c:v>
                </c:pt>
                <c:pt idx="15">
                  <c:v>3833.9175261168548</c:v>
                </c:pt>
                <c:pt idx="16">
                  <c:v>4252.587103375743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'DG24'!$D$4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'DG24'!$B$5:$B$21</c:f>
              <c:strCache>
                <c:ptCount val="17"/>
                <c:pt idx="0">
                  <c:v>País Vasco</c:v>
                </c:pt>
                <c:pt idx="1">
                  <c:v>Cantabria</c:v>
                </c:pt>
                <c:pt idx="2">
                  <c:v>Navarra</c:v>
                </c:pt>
                <c:pt idx="3">
                  <c:v>Estremadura</c:v>
                </c:pt>
                <c:pt idx="4">
                  <c:v>Asturias</c:v>
                </c:pt>
                <c:pt idx="5">
                  <c:v>Castela e León</c:v>
                </c:pt>
                <c:pt idx="6">
                  <c:v>GALICIA</c:v>
                </c:pt>
                <c:pt idx="7">
                  <c:v>C. Valenciana</c:v>
                </c:pt>
                <c:pt idx="8">
                  <c:v>A Rioxa</c:v>
                </c:pt>
                <c:pt idx="9">
                  <c:v>Canarias</c:v>
                </c:pt>
                <c:pt idx="10">
                  <c:v>Aragón</c:v>
                </c:pt>
                <c:pt idx="11">
                  <c:v>Baleares</c:v>
                </c:pt>
                <c:pt idx="12">
                  <c:v>Andalucía</c:v>
                </c:pt>
                <c:pt idx="13">
                  <c:v>Castela-A Mancha</c:v>
                </c:pt>
                <c:pt idx="14">
                  <c:v>Cataluña</c:v>
                </c:pt>
                <c:pt idx="15">
                  <c:v>Murcia</c:v>
                </c:pt>
                <c:pt idx="16">
                  <c:v>Madrid</c:v>
                </c:pt>
              </c:strCache>
            </c:strRef>
          </c:cat>
          <c:val>
            <c:numRef>
              <c:f>'DG24'!$D$5:$D$21</c:f>
              <c:numCache>
                <c:formatCode>#,##0</c:formatCode>
                <c:ptCount val="17"/>
                <c:pt idx="0">
                  <c:v>8507.3769657351913</c:v>
                </c:pt>
                <c:pt idx="1">
                  <c:v>7000.7537928002739</c:v>
                </c:pt>
                <c:pt idx="2">
                  <c:v>6968.2579554450685</c:v>
                </c:pt>
                <c:pt idx="3">
                  <c:v>6806.69662459764</c:v>
                </c:pt>
                <c:pt idx="4">
                  <c:v>6763.4814384993351</c:v>
                </c:pt>
                <c:pt idx="5">
                  <c:v>6654.3929473805601</c:v>
                </c:pt>
                <c:pt idx="6">
                  <c:v>6596.4613466098126</c:v>
                </c:pt>
                <c:pt idx="7">
                  <c:v>6443.3635197007543</c:v>
                </c:pt>
                <c:pt idx="8">
                  <c:v>6041.0222262497118</c:v>
                </c:pt>
                <c:pt idx="9">
                  <c:v>5735.3385816828059</c:v>
                </c:pt>
                <c:pt idx="10">
                  <c:v>5625.7494056508531</c:v>
                </c:pt>
                <c:pt idx="11">
                  <c:v>5461.4806369633634</c:v>
                </c:pt>
                <c:pt idx="12">
                  <c:v>5448.3704746166404</c:v>
                </c:pt>
                <c:pt idx="13">
                  <c:v>5374.8048945597266</c:v>
                </c:pt>
                <c:pt idx="14">
                  <c:v>5334.0121518364531</c:v>
                </c:pt>
                <c:pt idx="15">
                  <c:v>5267.4545529923898</c:v>
                </c:pt>
                <c:pt idx="16">
                  <c:v>4458.3658691206547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69174144"/>
        <c:axId val="169175680"/>
      </c:barChart>
      <c:lineChart>
        <c:grouping val="standard"/>
        <c:varyColors val="0"/>
        <c:ser>
          <c:idx val="2"/>
          <c:order val="2"/>
          <c:tx>
            <c:strRef>
              <c:f>'DG24'!$E$4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'DG24'!$B$5:$B$21</c:f>
              <c:strCache>
                <c:ptCount val="17"/>
                <c:pt idx="0">
                  <c:v>País Vasco</c:v>
                </c:pt>
                <c:pt idx="1">
                  <c:v>Cantabria</c:v>
                </c:pt>
                <c:pt idx="2">
                  <c:v>Navarra</c:v>
                </c:pt>
                <c:pt idx="3">
                  <c:v>Estremadura</c:v>
                </c:pt>
                <c:pt idx="4">
                  <c:v>Asturias</c:v>
                </c:pt>
                <c:pt idx="5">
                  <c:v>Castela e León</c:v>
                </c:pt>
                <c:pt idx="6">
                  <c:v>GALICIA</c:v>
                </c:pt>
                <c:pt idx="7">
                  <c:v>C. Valenciana</c:v>
                </c:pt>
                <c:pt idx="8">
                  <c:v>A Rioxa</c:v>
                </c:pt>
                <c:pt idx="9">
                  <c:v>Canarias</c:v>
                </c:pt>
                <c:pt idx="10">
                  <c:v>Aragón</c:v>
                </c:pt>
                <c:pt idx="11">
                  <c:v>Baleares</c:v>
                </c:pt>
                <c:pt idx="12">
                  <c:v>Andalucía</c:v>
                </c:pt>
                <c:pt idx="13">
                  <c:v>Castela-A Mancha</c:v>
                </c:pt>
                <c:pt idx="14">
                  <c:v>Cataluña</c:v>
                </c:pt>
                <c:pt idx="15">
                  <c:v>Murcia</c:v>
                </c:pt>
                <c:pt idx="16">
                  <c:v>Madrid</c:v>
                </c:pt>
              </c:strCache>
            </c:strRef>
          </c:cat>
          <c:val>
            <c:numRef>
              <c:f>'DG24'!$E$5:$E$21</c:f>
              <c:numCache>
                <c:formatCode>0.0</c:formatCode>
                <c:ptCount val="17"/>
                <c:pt idx="0">
                  <c:v>4621.4324984141476</c:v>
                </c:pt>
                <c:pt idx="1">
                  <c:v>4621.4324984141476</c:v>
                </c:pt>
                <c:pt idx="2">
                  <c:v>4621.4324984141476</c:v>
                </c:pt>
                <c:pt idx="3">
                  <c:v>4621.4324984141476</c:v>
                </c:pt>
                <c:pt idx="4">
                  <c:v>4621.4324984141476</c:v>
                </c:pt>
                <c:pt idx="5">
                  <c:v>4621.4324984141476</c:v>
                </c:pt>
                <c:pt idx="6">
                  <c:v>4621.4324984141476</c:v>
                </c:pt>
                <c:pt idx="7">
                  <c:v>4621.4324984141476</c:v>
                </c:pt>
                <c:pt idx="8">
                  <c:v>4621.4324984141476</c:v>
                </c:pt>
                <c:pt idx="9">
                  <c:v>4621.4324984141476</c:v>
                </c:pt>
                <c:pt idx="10">
                  <c:v>4621.4324984141476</c:v>
                </c:pt>
                <c:pt idx="11">
                  <c:v>4621.4324984141476</c:v>
                </c:pt>
                <c:pt idx="12">
                  <c:v>4621.4324984141476</c:v>
                </c:pt>
                <c:pt idx="13">
                  <c:v>4621.4324984141476</c:v>
                </c:pt>
                <c:pt idx="14">
                  <c:v>4621.4324984141476</c:v>
                </c:pt>
                <c:pt idx="15">
                  <c:v>4621.4324984141476</c:v>
                </c:pt>
                <c:pt idx="16">
                  <c:v>4621.4324984141476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'DG24'!$F$4</c:f>
              <c:strCache>
                <c:ptCount val="1"/>
                <c:pt idx="0">
                  <c:v>Promedio 23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'DG24'!$B$5:$B$21</c:f>
              <c:strCache>
                <c:ptCount val="17"/>
                <c:pt idx="0">
                  <c:v>País Vasco</c:v>
                </c:pt>
                <c:pt idx="1">
                  <c:v>Cantabria</c:v>
                </c:pt>
                <c:pt idx="2">
                  <c:v>Navarra</c:v>
                </c:pt>
                <c:pt idx="3">
                  <c:v>Estremadura</c:v>
                </c:pt>
                <c:pt idx="4">
                  <c:v>Asturias</c:v>
                </c:pt>
                <c:pt idx="5">
                  <c:v>Castela e León</c:v>
                </c:pt>
                <c:pt idx="6">
                  <c:v>GALICIA</c:v>
                </c:pt>
                <c:pt idx="7">
                  <c:v>C. Valenciana</c:v>
                </c:pt>
                <c:pt idx="8">
                  <c:v>A Rioxa</c:v>
                </c:pt>
                <c:pt idx="9">
                  <c:v>Canarias</c:v>
                </c:pt>
                <c:pt idx="10">
                  <c:v>Aragón</c:v>
                </c:pt>
                <c:pt idx="11">
                  <c:v>Baleares</c:v>
                </c:pt>
                <c:pt idx="12">
                  <c:v>Andalucía</c:v>
                </c:pt>
                <c:pt idx="13">
                  <c:v>Castela-A Mancha</c:v>
                </c:pt>
                <c:pt idx="14">
                  <c:v>Cataluña</c:v>
                </c:pt>
                <c:pt idx="15">
                  <c:v>Murcia</c:v>
                </c:pt>
                <c:pt idx="16">
                  <c:v>Madrid</c:v>
                </c:pt>
              </c:strCache>
            </c:strRef>
          </c:cat>
          <c:val>
            <c:numRef>
              <c:f>'DG24'!$F$5:$F$21</c:f>
              <c:numCache>
                <c:formatCode>0.0</c:formatCode>
                <c:ptCount val="17"/>
                <c:pt idx="0">
                  <c:v>6146.3166696730132</c:v>
                </c:pt>
                <c:pt idx="1">
                  <c:v>6146.3166696730132</c:v>
                </c:pt>
                <c:pt idx="2">
                  <c:v>6146.3166696730132</c:v>
                </c:pt>
                <c:pt idx="3">
                  <c:v>6146.3166696730132</c:v>
                </c:pt>
                <c:pt idx="4">
                  <c:v>6146.3166696730132</c:v>
                </c:pt>
                <c:pt idx="5">
                  <c:v>6146.3166696730132</c:v>
                </c:pt>
                <c:pt idx="6">
                  <c:v>6146.3166696730132</c:v>
                </c:pt>
                <c:pt idx="7">
                  <c:v>6146.3166696730132</c:v>
                </c:pt>
                <c:pt idx="8">
                  <c:v>6146.3166696730132</c:v>
                </c:pt>
                <c:pt idx="9">
                  <c:v>6146.3166696730132</c:v>
                </c:pt>
                <c:pt idx="10">
                  <c:v>6146.3166696730132</c:v>
                </c:pt>
                <c:pt idx="11">
                  <c:v>6146.3166696730132</c:v>
                </c:pt>
                <c:pt idx="12">
                  <c:v>6146.3166696730132</c:v>
                </c:pt>
                <c:pt idx="13">
                  <c:v>6146.3166696730132</c:v>
                </c:pt>
                <c:pt idx="14">
                  <c:v>6146.3166696730132</c:v>
                </c:pt>
                <c:pt idx="15">
                  <c:v>6146.3166696730132</c:v>
                </c:pt>
                <c:pt idx="16">
                  <c:v>6146.3166696730132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174144"/>
        <c:axId val="169175680"/>
      </c:lineChart>
      <c:catAx>
        <c:axId val="1691741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69175680"/>
        <c:crosses val="autoZero"/>
        <c:auto val="1"/>
        <c:lblAlgn val="ctr"/>
        <c:lblOffset val="100"/>
        <c:noMultiLvlLbl val="0"/>
      </c:catAx>
      <c:valAx>
        <c:axId val="169175680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9174144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25</a:t>
            </a:r>
          </a:p>
          <a:p>
            <a:pPr algn="l">
              <a:defRPr sz="2000"/>
            </a:pPr>
            <a:r>
              <a:rPr lang="es-ES" sz="2000"/>
              <a:t>Gasto en educación </a:t>
            </a:r>
            <a:r>
              <a:rPr lang="es-ES" sz="1600" b="0" i="0" u="none" strike="noStrike" baseline="0">
                <a:effectLst/>
              </a:rPr>
              <a:t>(en % do </a:t>
            </a:r>
            <a:r>
              <a:rPr lang="es-ES" sz="1200" b="0" i="0" u="none" strike="noStrike" baseline="0">
                <a:effectLst/>
              </a:rPr>
              <a:t>PIB</a:t>
            </a:r>
            <a:r>
              <a:rPr lang="es-ES" sz="1600" b="0" i="0" u="none" strike="noStrike" baseline="0">
                <a:effectLst/>
              </a:rPr>
              <a:t> rexional)</a:t>
            </a:r>
            <a:endParaRPr lang="es-ES" sz="1600" b="0"/>
          </a:p>
        </c:rich>
      </c:tx>
      <c:layout>
        <c:manualLayout>
          <c:xMode val="edge"/>
          <c:yMode val="edge"/>
          <c:x val="5.7693844357435053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232073644659706E-2"/>
          <c:y val="0.17650873921342969"/>
          <c:w val="0.92512795793992231"/>
          <c:h val="0.491853799341440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'DG25'!$B$4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'DG25'!$A$5:$A$21</c:f>
              <c:strCache>
                <c:ptCount val="17"/>
                <c:pt idx="0">
                  <c:v>Estremadura</c:v>
                </c:pt>
                <c:pt idx="1">
                  <c:v>Andalucía</c:v>
                </c:pt>
                <c:pt idx="2">
                  <c:v>C. Valenciana</c:v>
                </c:pt>
                <c:pt idx="3">
                  <c:v>Murcia</c:v>
                </c:pt>
                <c:pt idx="4">
                  <c:v>Castela-A Mancha</c:v>
                </c:pt>
                <c:pt idx="5">
                  <c:v>Cantabria</c:v>
                </c:pt>
                <c:pt idx="6">
                  <c:v>Canarias</c:v>
                </c:pt>
                <c:pt idx="7">
                  <c:v>País Vasco</c:v>
                </c:pt>
                <c:pt idx="8">
                  <c:v>Navarra</c:v>
                </c:pt>
                <c:pt idx="9">
                  <c:v>GALICIA</c:v>
                </c:pt>
                <c:pt idx="10">
                  <c:v>Castela e León</c:v>
                </c:pt>
                <c:pt idx="11">
                  <c:v>Asturias</c:v>
                </c:pt>
                <c:pt idx="12">
                  <c:v>A Rioxa</c:v>
                </c:pt>
                <c:pt idx="13">
                  <c:v>Baleares</c:v>
                </c:pt>
                <c:pt idx="14">
                  <c:v>Aragón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'DG25'!$B$5:$B$21</c:f>
              <c:numCache>
                <c:formatCode>#,##0.00</c:formatCode>
                <c:ptCount val="17"/>
                <c:pt idx="0">
                  <c:v>5.393009357885024</c:v>
                </c:pt>
                <c:pt idx="1">
                  <c:v>4.0511751884917588</c:v>
                </c:pt>
                <c:pt idx="2">
                  <c:v>3.4723585742851846</c:v>
                </c:pt>
                <c:pt idx="3">
                  <c:v>3.9462647692101416</c:v>
                </c:pt>
                <c:pt idx="4">
                  <c:v>4.4963227035229307</c:v>
                </c:pt>
                <c:pt idx="5">
                  <c:v>3.3501262033485792</c:v>
                </c:pt>
                <c:pt idx="6">
                  <c:v>4.20782868482544</c:v>
                </c:pt>
                <c:pt idx="7">
                  <c:v>3.6684767059946992</c:v>
                </c:pt>
                <c:pt idx="8">
                  <c:v>3.1821494535345329</c:v>
                </c:pt>
                <c:pt idx="9">
                  <c:v>4.156046523041133</c:v>
                </c:pt>
                <c:pt idx="10">
                  <c:v>3.7666048063511806</c:v>
                </c:pt>
                <c:pt idx="11">
                  <c:v>3.7060077262050508</c:v>
                </c:pt>
                <c:pt idx="12">
                  <c:v>2.8075253253745904</c:v>
                </c:pt>
                <c:pt idx="13">
                  <c:v>2.5590099936242812</c:v>
                </c:pt>
                <c:pt idx="14">
                  <c:v>2.9101941401746187</c:v>
                </c:pt>
                <c:pt idx="15">
                  <c:v>2.3045933516855794</c:v>
                </c:pt>
                <c:pt idx="16">
                  <c:v>2.3267585113606595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'DG25'!$C$4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'DG25'!$A$5:$A$21</c:f>
              <c:strCache>
                <c:ptCount val="17"/>
                <c:pt idx="0">
                  <c:v>Estremadura</c:v>
                </c:pt>
                <c:pt idx="1">
                  <c:v>Andalucía</c:v>
                </c:pt>
                <c:pt idx="2">
                  <c:v>C. Valenciana</c:v>
                </c:pt>
                <c:pt idx="3">
                  <c:v>Murcia</c:v>
                </c:pt>
                <c:pt idx="4">
                  <c:v>Castela-A Mancha</c:v>
                </c:pt>
                <c:pt idx="5">
                  <c:v>Cantabria</c:v>
                </c:pt>
                <c:pt idx="6">
                  <c:v>Canarias</c:v>
                </c:pt>
                <c:pt idx="7">
                  <c:v>País Vasco</c:v>
                </c:pt>
                <c:pt idx="8">
                  <c:v>Navarra</c:v>
                </c:pt>
                <c:pt idx="9">
                  <c:v>GALICIA</c:v>
                </c:pt>
                <c:pt idx="10">
                  <c:v>Castela e León</c:v>
                </c:pt>
                <c:pt idx="11">
                  <c:v>Asturias</c:v>
                </c:pt>
                <c:pt idx="12">
                  <c:v>A Rioxa</c:v>
                </c:pt>
                <c:pt idx="13">
                  <c:v>Baleares</c:v>
                </c:pt>
                <c:pt idx="14">
                  <c:v>Aragón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'DG25'!$C$5:$C$21</c:f>
              <c:numCache>
                <c:formatCode>#,##0.0</c:formatCode>
                <c:ptCount val="17"/>
                <c:pt idx="0">
                  <c:v>5.3505375222522913</c:v>
                </c:pt>
                <c:pt idx="1">
                  <c:v>4.8371569223632962</c:v>
                </c:pt>
                <c:pt idx="2">
                  <c:v>4.6382664215047411</c:v>
                </c:pt>
                <c:pt idx="3">
                  <c:v>4.5748054075441313</c:v>
                </c:pt>
                <c:pt idx="4">
                  <c:v>4.3358522133407744</c:v>
                </c:pt>
                <c:pt idx="5">
                  <c:v>4.2983666226377704</c:v>
                </c:pt>
                <c:pt idx="6">
                  <c:v>4.2663069849134185</c:v>
                </c:pt>
                <c:pt idx="7">
                  <c:v>3.9243264716935982</c:v>
                </c:pt>
                <c:pt idx="8">
                  <c:v>3.8388769318997573</c:v>
                </c:pt>
                <c:pt idx="9">
                  <c:v>3.6766709220486811</c:v>
                </c:pt>
                <c:pt idx="10">
                  <c:v>3.6406294803776924</c:v>
                </c:pt>
                <c:pt idx="11">
                  <c:v>3.5544299555497747</c:v>
                </c:pt>
                <c:pt idx="12">
                  <c:v>3.5538120790244756</c:v>
                </c:pt>
                <c:pt idx="13">
                  <c:v>3.2312603255232957</c:v>
                </c:pt>
                <c:pt idx="14">
                  <c:v>3.0354651098429453</c:v>
                </c:pt>
                <c:pt idx="15">
                  <c:v>2.9739776474747308</c:v>
                </c:pt>
                <c:pt idx="16">
                  <c:v>2.0714534073186739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68809216"/>
        <c:axId val="168810752"/>
      </c:barChart>
      <c:lineChart>
        <c:grouping val="standard"/>
        <c:varyColors val="0"/>
        <c:ser>
          <c:idx val="2"/>
          <c:order val="2"/>
          <c:tx>
            <c:strRef>
              <c:f>'DG25'!$D$4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'DG25'!$A$5:$A$21</c:f>
              <c:strCache>
                <c:ptCount val="17"/>
                <c:pt idx="0">
                  <c:v>Estremadura</c:v>
                </c:pt>
                <c:pt idx="1">
                  <c:v>Andalucía</c:v>
                </c:pt>
                <c:pt idx="2">
                  <c:v>C. Valenciana</c:v>
                </c:pt>
                <c:pt idx="3">
                  <c:v>Murcia</c:v>
                </c:pt>
                <c:pt idx="4">
                  <c:v>Castela-A Mancha</c:v>
                </c:pt>
                <c:pt idx="5">
                  <c:v>Cantabria</c:v>
                </c:pt>
                <c:pt idx="6">
                  <c:v>Canarias</c:v>
                </c:pt>
                <c:pt idx="7">
                  <c:v>País Vasco</c:v>
                </c:pt>
                <c:pt idx="8">
                  <c:v>Navarra</c:v>
                </c:pt>
                <c:pt idx="9">
                  <c:v>GALICIA</c:v>
                </c:pt>
                <c:pt idx="10">
                  <c:v>Castela e León</c:v>
                </c:pt>
                <c:pt idx="11">
                  <c:v>Asturias</c:v>
                </c:pt>
                <c:pt idx="12">
                  <c:v>A Rioxa</c:v>
                </c:pt>
                <c:pt idx="13">
                  <c:v>Baleares</c:v>
                </c:pt>
                <c:pt idx="14">
                  <c:v>Aragón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'DG25'!$D$5:$D$21</c:f>
              <c:numCache>
                <c:formatCode>0.00</c:formatCode>
                <c:ptCount val="17"/>
                <c:pt idx="0">
                  <c:v>3.5473207069950221</c:v>
                </c:pt>
                <c:pt idx="1">
                  <c:v>3.5473207069950221</c:v>
                </c:pt>
                <c:pt idx="2">
                  <c:v>3.5473207069950221</c:v>
                </c:pt>
                <c:pt idx="3">
                  <c:v>3.5473207069950221</c:v>
                </c:pt>
                <c:pt idx="4">
                  <c:v>3.5473207069950221</c:v>
                </c:pt>
                <c:pt idx="5">
                  <c:v>3.5473207069950221</c:v>
                </c:pt>
                <c:pt idx="6">
                  <c:v>3.5473207069950221</c:v>
                </c:pt>
                <c:pt idx="7">
                  <c:v>3.5473207069950221</c:v>
                </c:pt>
                <c:pt idx="8">
                  <c:v>3.5473207069950221</c:v>
                </c:pt>
                <c:pt idx="9">
                  <c:v>3.5473207069950221</c:v>
                </c:pt>
                <c:pt idx="10">
                  <c:v>3.5473207069950221</c:v>
                </c:pt>
                <c:pt idx="11">
                  <c:v>3.5473207069950221</c:v>
                </c:pt>
                <c:pt idx="12">
                  <c:v>3.5473207069950221</c:v>
                </c:pt>
                <c:pt idx="13">
                  <c:v>3.5473207069950221</c:v>
                </c:pt>
                <c:pt idx="14">
                  <c:v>3.5473207069950221</c:v>
                </c:pt>
                <c:pt idx="15">
                  <c:v>3.5473207069950221</c:v>
                </c:pt>
                <c:pt idx="16">
                  <c:v>3.5473207069950221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'DG25'!$E$4</c:f>
              <c:strCache>
                <c:ptCount val="1"/>
                <c:pt idx="0">
                  <c:v>Promedio 23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'DG25'!$A$5:$A$21</c:f>
              <c:strCache>
                <c:ptCount val="17"/>
                <c:pt idx="0">
                  <c:v>Estremadura</c:v>
                </c:pt>
                <c:pt idx="1">
                  <c:v>Andalucía</c:v>
                </c:pt>
                <c:pt idx="2">
                  <c:v>C. Valenciana</c:v>
                </c:pt>
                <c:pt idx="3">
                  <c:v>Murcia</c:v>
                </c:pt>
                <c:pt idx="4">
                  <c:v>Castela-A Mancha</c:v>
                </c:pt>
                <c:pt idx="5">
                  <c:v>Cantabria</c:v>
                </c:pt>
                <c:pt idx="6">
                  <c:v>Canarias</c:v>
                </c:pt>
                <c:pt idx="7">
                  <c:v>País Vasco</c:v>
                </c:pt>
                <c:pt idx="8">
                  <c:v>Navarra</c:v>
                </c:pt>
                <c:pt idx="9">
                  <c:v>GALICIA</c:v>
                </c:pt>
                <c:pt idx="10">
                  <c:v>Castela e León</c:v>
                </c:pt>
                <c:pt idx="11">
                  <c:v>Asturias</c:v>
                </c:pt>
                <c:pt idx="12">
                  <c:v>A Rioxa</c:v>
                </c:pt>
                <c:pt idx="13">
                  <c:v>Baleares</c:v>
                </c:pt>
                <c:pt idx="14">
                  <c:v>Aragón</c:v>
                </c:pt>
                <c:pt idx="15">
                  <c:v>Cataluña</c:v>
                </c:pt>
                <c:pt idx="16">
                  <c:v>Madrid</c:v>
                </c:pt>
              </c:strCache>
            </c:strRef>
          </c:cat>
          <c:val>
            <c:numRef>
              <c:f>'DG25'!$E$5:$E$21</c:f>
              <c:numCache>
                <c:formatCode>0.00</c:formatCode>
                <c:ptCount val="17"/>
                <c:pt idx="0">
                  <c:v>3.8707173191358852</c:v>
                </c:pt>
                <c:pt idx="1">
                  <c:v>3.8707173191358852</c:v>
                </c:pt>
                <c:pt idx="2">
                  <c:v>3.8707173191358852</c:v>
                </c:pt>
                <c:pt idx="3">
                  <c:v>3.8707173191358852</c:v>
                </c:pt>
                <c:pt idx="4">
                  <c:v>3.8707173191358852</c:v>
                </c:pt>
                <c:pt idx="5">
                  <c:v>3.8707173191358852</c:v>
                </c:pt>
                <c:pt idx="6">
                  <c:v>3.8707173191358852</c:v>
                </c:pt>
                <c:pt idx="7">
                  <c:v>3.8707173191358852</c:v>
                </c:pt>
                <c:pt idx="8">
                  <c:v>3.8707173191358852</c:v>
                </c:pt>
                <c:pt idx="9">
                  <c:v>3.8707173191358852</c:v>
                </c:pt>
                <c:pt idx="10">
                  <c:v>3.8707173191358852</c:v>
                </c:pt>
                <c:pt idx="11">
                  <c:v>3.8707173191358852</c:v>
                </c:pt>
                <c:pt idx="12">
                  <c:v>3.8707173191358852</c:v>
                </c:pt>
                <c:pt idx="13">
                  <c:v>3.8707173191358852</c:v>
                </c:pt>
                <c:pt idx="14">
                  <c:v>3.8707173191358852</c:v>
                </c:pt>
                <c:pt idx="15">
                  <c:v>3.8707173191358852</c:v>
                </c:pt>
                <c:pt idx="16">
                  <c:v>3.8707173191358852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8809216"/>
        <c:axId val="168810752"/>
      </c:lineChart>
      <c:catAx>
        <c:axId val="1688092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68810752"/>
        <c:crosses val="autoZero"/>
        <c:auto val="1"/>
        <c:lblAlgn val="ctr"/>
        <c:lblOffset val="100"/>
        <c:noMultiLvlLbl val="0"/>
      </c:catAx>
      <c:valAx>
        <c:axId val="168810752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8809216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26</a:t>
            </a:r>
          </a:p>
          <a:p>
            <a:pPr algn="l">
              <a:defRPr sz="2000"/>
            </a:pPr>
            <a:r>
              <a:rPr lang="es-ES" sz="2000"/>
              <a:t>Gasto en educación </a:t>
            </a:r>
            <a:r>
              <a:rPr lang="es-ES" sz="1600" b="0" i="0" u="none" strike="noStrike" baseline="0">
                <a:effectLst/>
              </a:rPr>
              <a:t>(en % do gasto non financeiro)</a:t>
            </a:r>
            <a:endParaRPr lang="es-ES" sz="1600" b="0"/>
          </a:p>
        </c:rich>
      </c:tx>
      <c:layout>
        <c:manualLayout>
          <c:xMode val="edge"/>
          <c:yMode val="edge"/>
          <c:x val="5.7693844357435053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232073644659706E-2"/>
          <c:y val="0.17650873921342969"/>
          <c:w val="0.92512795793992231"/>
          <c:h val="0.491853799341440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'DG26'!$D$4</c:f>
              <c:strCache>
                <c:ptCount val="1"/>
                <c:pt idx="0">
                  <c:v>2002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</c:spPr>
          <c:invertIfNegative val="0"/>
          <c:cat>
            <c:strRef>
              <c:f>'DG26'!$C$5:$C$21</c:f>
              <c:strCache>
                <c:ptCount val="17"/>
                <c:pt idx="0">
                  <c:v>Murcia</c:v>
                </c:pt>
                <c:pt idx="1">
                  <c:v>C.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Madrid</c:v>
                </c:pt>
                <c:pt idx="5">
                  <c:v>Cantabria</c:v>
                </c:pt>
                <c:pt idx="6">
                  <c:v>Cataluña</c:v>
                </c:pt>
                <c:pt idx="7">
                  <c:v>Castela-A Mancha</c:v>
                </c:pt>
                <c:pt idx="8">
                  <c:v>Aragón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Canarias</c:v>
                </c:pt>
                <c:pt idx="12">
                  <c:v>Baleares</c:v>
                </c:pt>
                <c:pt idx="13">
                  <c:v>A Rioxa</c:v>
                </c:pt>
                <c:pt idx="14">
                  <c:v>Estremadura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'DG26'!$D$5:$D$21</c:f>
              <c:numCache>
                <c:formatCode>#,##0.00</c:formatCode>
                <c:ptCount val="17"/>
                <c:pt idx="0">
                  <c:v>29.916543006721639</c:v>
                </c:pt>
                <c:pt idx="1">
                  <c:v>30.960142719438828</c:v>
                </c:pt>
                <c:pt idx="2">
                  <c:v>27.002031184302862</c:v>
                </c:pt>
                <c:pt idx="3">
                  <c:v>30.71565640573337</c:v>
                </c:pt>
                <c:pt idx="4">
                  <c:v>32.258083508963573</c:v>
                </c:pt>
                <c:pt idx="5">
                  <c:v>22.729756243118107</c:v>
                </c:pt>
                <c:pt idx="6">
                  <c:v>26.231548497589934</c:v>
                </c:pt>
                <c:pt idx="7">
                  <c:v>31.665882626640947</c:v>
                </c:pt>
                <c:pt idx="8">
                  <c:v>26.869991598239569</c:v>
                </c:pt>
                <c:pt idx="9">
                  <c:v>23.96156414229333</c:v>
                </c:pt>
                <c:pt idx="10">
                  <c:v>25.306407873525998</c:v>
                </c:pt>
                <c:pt idx="11">
                  <c:v>26.130802192436299</c:v>
                </c:pt>
                <c:pt idx="12">
                  <c:v>31.936335272332965</c:v>
                </c:pt>
                <c:pt idx="13">
                  <c:v>25.000421789677262</c:v>
                </c:pt>
                <c:pt idx="14">
                  <c:v>29.324025074080907</c:v>
                </c:pt>
                <c:pt idx="15">
                  <c:v>22.760891280529314</c:v>
                </c:pt>
                <c:pt idx="16">
                  <c:v>16.249684510287661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51-4DFF-9D54-E0B917018A61}"/>
            </c:ext>
          </c:extLst>
        </c:ser>
        <c:ser>
          <c:idx val="1"/>
          <c:order val="1"/>
          <c:tx>
            <c:strRef>
              <c:f>'DG26'!$E$4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cat>
            <c:strRef>
              <c:f>'DG26'!$C$5:$C$21</c:f>
              <c:strCache>
                <c:ptCount val="17"/>
                <c:pt idx="0">
                  <c:v>Murcia</c:v>
                </c:pt>
                <c:pt idx="1">
                  <c:v>C.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Madrid</c:v>
                </c:pt>
                <c:pt idx="5">
                  <c:v>Cantabria</c:v>
                </c:pt>
                <c:pt idx="6">
                  <c:v>Cataluña</c:v>
                </c:pt>
                <c:pt idx="7">
                  <c:v>Castela-A Mancha</c:v>
                </c:pt>
                <c:pt idx="8">
                  <c:v>Aragón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Canarias</c:v>
                </c:pt>
                <c:pt idx="12">
                  <c:v>Baleares</c:v>
                </c:pt>
                <c:pt idx="13">
                  <c:v>A Rioxa</c:v>
                </c:pt>
                <c:pt idx="14">
                  <c:v>Estremadura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'DG26'!$E$5:$E$21</c:f>
              <c:numCache>
                <c:formatCode>#,##0.00</c:formatCode>
                <c:ptCount val="17"/>
                <c:pt idx="0">
                  <c:v>28.968810286740627</c:v>
                </c:pt>
                <c:pt idx="1">
                  <c:v>27.462282374652148</c:v>
                </c:pt>
                <c:pt idx="2">
                  <c:v>27.354429177540428</c:v>
                </c:pt>
                <c:pt idx="3">
                  <c:v>25.070476659902063</c:v>
                </c:pt>
                <c:pt idx="4">
                  <c:v>24.970460058837524</c:v>
                </c:pt>
                <c:pt idx="5">
                  <c:v>24.279916030361068</c:v>
                </c:pt>
                <c:pt idx="6">
                  <c:v>23.669476019205266</c:v>
                </c:pt>
                <c:pt idx="7">
                  <c:v>22.805121724389807</c:v>
                </c:pt>
                <c:pt idx="8">
                  <c:v>22.735329156866889</c:v>
                </c:pt>
                <c:pt idx="9">
                  <c:v>22.6407084595381</c:v>
                </c:pt>
                <c:pt idx="10">
                  <c:v>22.566856334821264</c:v>
                </c:pt>
                <c:pt idx="11">
                  <c:v>22.231290761629886</c:v>
                </c:pt>
                <c:pt idx="12">
                  <c:v>22.074687627044103</c:v>
                </c:pt>
                <c:pt idx="13">
                  <c:v>21.808753791218198</c:v>
                </c:pt>
                <c:pt idx="14">
                  <c:v>20.601888376954943</c:v>
                </c:pt>
                <c:pt idx="15">
                  <c:v>20.530117089007437</c:v>
                </c:pt>
                <c:pt idx="16">
                  <c:v>17.047305196649194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"/>
        <c:axId val="176202112"/>
        <c:axId val="176203648"/>
      </c:barChart>
      <c:lineChart>
        <c:grouping val="standard"/>
        <c:varyColors val="0"/>
        <c:ser>
          <c:idx val="2"/>
          <c:order val="2"/>
          <c:tx>
            <c:strRef>
              <c:f>'DG26'!$F$4</c:f>
              <c:strCache>
                <c:ptCount val="1"/>
                <c:pt idx="0">
                  <c:v>Promedio 02</c:v>
                </c:pt>
              </c:strCache>
            </c:strRef>
          </c:tx>
          <c:spPr>
            <a:ln>
              <a:solidFill>
                <a:schemeClr val="bg2">
                  <a:lumMod val="25000"/>
                </a:schemeClr>
              </a:solidFill>
            </a:ln>
          </c:spPr>
          <c:marker>
            <c:symbol val="none"/>
          </c:marker>
          <c:cat>
            <c:strRef>
              <c:f>'DG26'!$C$5:$C$21</c:f>
              <c:strCache>
                <c:ptCount val="17"/>
                <c:pt idx="0">
                  <c:v>Murcia</c:v>
                </c:pt>
                <c:pt idx="1">
                  <c:v>C.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Madrid</c:v>
                </c:pt>
                <c:pt idx="5">
                  <c:v>Cantabria</c:v>
                </c:pt>
                <c:pt idx="6">
                  <c:v>Cataluña</c:v>
                </c:pt>
                <c:pt idx="7">
                  <c:v>Castela-A Mancha</c:v>
                </c:pt>
                <c:pt idx="8">
                  <c:v>Aragón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Canarias</c:v>
                </c:pt>
                <c:pt idx="12">
                  <c:v>Baleares</c:v>
                </c:pt>
                <c:pt idx="13">
                  <c:v>A Rioxa</c:v>
                </c:pt>
                <c:pt idx="14">
                  <c:v>Estremadura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'DG26'!$F$5:$F$21</c:f>
              <c:numCache>
                <c:formatCode>#,##0.00</c:formatCode>
                <c:ptCount val="17"/>
                <c:pt idx="0">
                  <c:v>27.001162819171327</c:v>
                </c:pt>
                <c:pt idx="1">
                  <c:v>27.001162819171327</c:v>
                </c:pt>
                <c:pt idx="2">
                  <c:v>27.001162819171327</c:v>
                </c:pt>
                <c:pt idx="3">
                  <c:v>27.001162819171327</c:v>
                </c:pt>
                <c:pt idx="4">
                  <c:v>27.001162819171327</c:v>
                </c:pt>
                <c:pt idx="5">
                  <c:v>27.001162819171327</c:v>
                </c:pt>
                <c:pt idx="6">
                  <c:v>27.001162819171327</c:v>
                </c:pt>
                <c:pt idx="7">
                  <c:v>27.001162819171327</c:v>
                </c:pt>
                <c:pt idx="8">
                  <c:v>27.001162819171327</c:v>
                </c:pt>
                <c:pt idx="9">
                  <c:v>27.001162819171327</c:v>
                </c:pt>
                <c:pt idx="10">
                  <c:v>27.001162819171327</c:v>
                </c:pt>
                <c:pt idx="11">
                  <c:v>27.001162819171327</c:v>
                </c:pt>
                <c:pt idx="12">
                  <c:v>27.001162819171327</c:v>
                </c:pt>
                <c:pt idx="13">
                  <c:v>27.001162819171327</c:v>
                </c:pt>
                <c:pt idx="14">
                  <c:v>27.001162819171327</c:v>
                </c:pt>
                <c:pt idx="15">
                  <c:v>27.001162819171327</c:v>
                </c:pt>
                <c:pt idx="16">
                  <c:v>27.001162819171327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D51-4DFF-9D54-E0B917018A61}"/>
            </c:ext>
          </c:extLst>
        </c:ser>
        <c:ser>
          <c:idx val="3"/>
          <c:order val="3"/>
          <c:tx>
            <c:strRef>
              <c:f>'DG26'!$G$4</c:f>
              <c:strCache>
                <c:ptCount val="1"/>
                <c:pt idx="0">
                  <c:v>2023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'DG26'!$C$5:$C$21</c:f>
              <c:strCache>
                <c:ptCount val="17"/>
                <c:pt idx="0">
                  <c:v>Murcia</c:v>
                </c:pt>
                <c:pt idx="1">
                  <c:v>C. Valenciana</c:v>
                </c:pt>
                <c:pt idx="2">
                  <c:v>Andalucía</c:v>
                </c:pt>
                <c:pt idx="3">
                  <c:v>País Vasco</c:v>
                </c:pt>
                <c:pt idx="4">
                  <c:v>Madrid</c:v>
                </c:pt>
                <c:pt idx="5">
                  <c:v>Cantabria</c:v>
                </c:pt>
                <c:pt idx="6">
                  <c:v>Cataluña</c:v>
                </c:pt>
                <c:pt idx="7">
                  <c:v>Castela-A Mancha</c:v>
                </c:pt>
                <c:pt idx="8">
                  <c:v>Aragón</c:v>
                </c:pt>
                <c:pt idx="9">
                  <c:v>Castela e León</c:v>
                </c:pt>
                <c:pt idx="10">
                  <c:v>GALICIA</c:v>
                </c:pt>
                <c:pt idx="11">
                  <c:v>Canarias</c:v>
                </c:pt>
                <c:pt idx="12">
                  <c:v>Baleares</c:v>
                </c:pt>
                <c:pt idx="13">
                  <c:v>A Rioxa</c:v>
                </c:pt>
                <c:pt idx="14">
                  <c:v>Estremadura</c:v>
                </c:pt>
                <c:pt idx="15">
                  <c:v>Asturias</c:v>
                </c:pt>
                <c:pt idx="16">
                  <c:v>Navarra</c:v>
                </c:pt>
              </c:strCache>
            </c:strRef>
          </c:cat>
          <c:val>
            <c:numRef>
              <c:f>'DG26'!$G$5:$G$21</c:f>
              <c:numCache>
                <c:formatCode>#,##0.00</c:formatCode>
                <c:ptCount val="17"/>
                <c:pt idx="0">
                  <c:v>23.34</c:v>
                </c:pt>
                <c:pt idx="1">
                  <c:v>23.34</c:v>
                </c:pt>
                <c:pt idx="2">
                  <c:v>23.34</c:v>
                </c:pt>
                <c:pt idx="3">
                  <c:v>23.34</c:v>
                </c:pt>
                <c:pt idx="4">
                  <c:v>23.34</c:v>
                </c:pt>
                <c:pt idx="5">
                  <c:v>23.34</c:v>
                </c:pt>
                <c:pt idx="6">
                  <c:v>23.34</c:v>
                </c:pt>
                <c:pt idx="7">
                  <c:v>23.34</c:v>
                </c:pt>
                <c:pt idx="8">
                  <c:v>23.34</c:v>
                </c:pt>
                <c:pt idx="9">
                  <c:v>23.34</c:v>
                </c:pt>
                <c:pt idx="10">
                  <c:v>23.34</c:v>
                </c:pt>
                <c:pt idx="11">
                  <c:v>23.34</c:v>
                </c:pt>
                <c:pt idx="12">
                  <c:v>23.34</c:v>
                </c:pt>
                <c:pt idx="13">
                  <c:v>23.34</c:v>
                </c:pt>
                <c:pt idx="14">
                  <c:v>23.34</c:v>
                </c:pt>
                <c:pt idx="15">
                  <c:v>23.34</c:v>
                </c:pt>
                <c:pt idx="16">
                  <c:v>23.34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D51-4DFF-9D54-E0B917018A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6202112"/>
        <c:axId val="176203648"/>
      </c:lineChart>
      <c:catAx>
        <c:axId val="1762021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 sz="1200"/>
            </a:pPr>
            <a:endParaRPr lang="es-ES"/>
          </a:p>
        </c:txPr>
        <c:crossAx val="176203648"/>
        <c:crosses val="autoZero"/>
        <c:auto val="1"/>
        <c:lblAlgn val="ctr"/>
        <c:lblOffset val="100"/>
        <c:noMultiLvlLbl val="0"/>
      </c:catAx>
      <c:valAx>
        <c:axId val="17620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76202112"/>
        <c:crosses val="autoZero"/>
        <c:crossBetween val="between"/>
      </c:valAx>
    </c:plotArea>
    <c:legend>
      <c:legendPos val="b"/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42163827405209736"/>
          <c:y val="0.94023424004460088"/>
          <c:w val="0.18127528764223158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3</a:t>
            </a:r>
          </a:p>
          <a:p>
            <a:pPr algn="l">
              <a:defRPr sz="2000"/>
            </a:pPr>
            <a:r>
              <a:rPr lang="es-ES" sz="2000"/>
              <a:t>Débeda</a:t>
            </a:r>
            <a:r>
              <a:rPr lang="es-ES" sz="2000" baseline="0"/>
              <a:t> das</a:t>
            </a:r>
            <a:r>
              <a:rPr lang="es-ES" sz="2000"/>
              <a:t> comunidades autónomas</a:t>
            </a:r>
          </a:p>
          <a:p>
            <a:pPr algn="l">
              <a:defRPr sz="2000"/>
            </a:pPr>
            <a:r>
              <a:rPr lang="es-ES" sz="1600" b="0"/>
              <a:t>(en % do </a:t>
            </a:r>
            <a:r>
              <a:rPr lang="es-ES" sz="1400" b="0"/>
              <a:t>PIB</a:t>
            </a:r>
            <a:r>
              <a:rPr lang="es-ES" sz="1600" b="0"/>
              <a:t>)</a:t>
            </a:r>
          </a:p>
        </c:rich>
      </c:tx>
      <c:layout>
        <c:manualLayout>
          <c:xMode val="edge"/>
          <c:yMode val="edge"/>
          <c:x val="5.3576523613071214E-3"/>
          <c:y val="1.3790220872455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8167943883236715E-2"/>
          <c:y val="0.21408155503464227"/>
          <c:w val="0.91410009717671981"/>
          <c:h val="0.6174234260498348"/>
        </c:manualLayout>
      </c:layout>
      <c:lineChart>
        <c:grouping val="standard"/>
        <c:varyColors val="0"/>
        <c:ser>
          <c:idx val="0"/>
          <c:order val="0"/>
          <c:tx>
            <c:strRef>
              <c:f>'DG3'!$A$3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'DG3'!$B$2:$R$2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'DG3'!$B$3:$R$3</c:f>
              <c:numCache>
                <c:formatCode>#,##0.0</c:formatCode>
                <c:ptCount val="17"/>
                <c:pt idx="0">
                  <c:v>6.6</c:v>
                </c:pt>
                <c:pt idx="1">
                  <c:v>6.8</c:v>
                </c:pt>
                <c:pt idx="2">
                  <c:v>8.6</c:v>
                </c:pt>
                <c:pt idx="3">
                  <c:v>10.9</c:v>
                </c:pt>
                <c:pt idx="4">
                  <c:v>12.7</c:v>
                </c:pt>
                <c:pt idx="5">
                  <c:v>15.4</c:v>
                </c:pt>
                <c:pt idx="6">
                  <c:v>17.100000000000001</c:v>
                </c:pt>
                <c:pt idx="7">
                  <c:v>18.399999999999999</c:v>
                </c:pt>
                <c:pt idx="8">
                  <c:v>18.3</c:v>
                </c:pt>
                <c:pt idx="9">
                  <c:v>18.600000000000001</c:v>
                </c:pt>
                <c:pt idx="10">
                  <c:v>18.600000000000001</c:v>
                </c:pt>
                <c:pt idx="11">
                  <c:v>18.2</c:v>
                </c:pt>
                <c:pt idx="12">
                  <c:v>17.600000000000001</c:v>
                </c:pt>
                <c:pt idx="13">
                  <c:v>19.7</c:v>
                </c:pt>
                <c:pt idx="14">
                  <c:v>18.399999999999999</c:v>
                </c:pt>
                <c:pt idx="15">
                  <c:v>17.2</c:v>
                </c:pt>
                <c:pt idx="16">
                  <c:v>16.100000000000001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5A-4B4E-871D-6A6929CB19C1}"/>
            </c:ext>
          </c:extLst>
        </c:ser>
        <c:ser>
          <c:idx val="1"/>
          <c:order val="1"/>
          <c:tx>
            <c:strRef>
              <c:f>'DG3'!$A$4</c:f>
              <c:strCache>
                <c:ptCount val="1"/>
                <c:pt idx="0">
                  <c:v>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'DG3'!$B$2:$R$2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'DG3'!$B$4:$R$4</c:f>
              <c:numCache>
                <c:formatCode>#,##0.0</c:formatCode>
                <c:ptCount val="17"/>
                <c:pt idx="0">
                  <c:v>5.8</c:v>
                </c:pt>
                <c:pt idx="1">
                  <c:v>6.7</c:v>
                </c:pt>
                <c:pt idx="2">
                  <c:v>8.6999999999999993</c:v>
                </c:pt>
                <c:pt idx="3">
                  <c:v>11.6</c:v>
                </c:pt>
                <c:pt idx="4">
                  <c:v>13.7</c:v>
                </c:pt>
                <c:pt idx="5">
                  <c:v>18.3</c:v>
                </c:pt>
                <c:pt idx="6">
                  <c:v>20.6</c:v>
                </c:pt>
                <c:pt idx="7">
                  <c:v>23.1</c:v>
                </c:pt>
                <c:pt idx="8">
                  <c:v>24.4</c:v>
                </c:pt>
                <c:pt idx="9">
                  <c:v>24.9</c:v>
                </c:pt>
                <c:pt idx="10">
                  <c:v>24.8</c:v>
                </c:pt>
                <c:pt idx="11">
                  <c:v>24.4</c:v>
                </c:pt>
                <c:pt idx="12">
                  <c:v>23.7</c:v>
                </c:pt>
                <c:pt idx="13">
                  <c:v>27.2</c:v>
                </c:pt>
                <c:pt idx="14">
                  <c:v>25.6</c:v>
                </c:pt>
                <c:pt idx="15">
                  <c:v>23.6</c:v>
                </c:pt>
                <c:pt idx="16">
                  <c:v>22.2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5A-4B4E-871D-6A6929CB19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57152"/>
        <c:axId val="154658688"/>
      </c:lineChart>
      <c:catAx>
        <c:axId val="154657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658688"/>
        <c:crosses val="autoZero"/>
        <c:auto val="1"/>
        <c:lblAlgn val="ctr"/>
        <c:lblOffset val="100"/>
        <c:noMultiLvlLbl val="0"/>
      </c:catAx>
      <c:valAx>
        <c:axId val="15465868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54657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4</a:t>
            </a:r>
          </a:p>
          <a:p>
            <a:pPr algn="l">
              <a:defRPr sz="2000"/>
            </a:pPr>
            <a:r>
              <a:rPr lang="es-ES" sz="2000"/>
              <a:t>Débeda</a:t>
            </a:r>
            <a:r>
              <a:rPr lang="es-ES" sz="2000" baseline="0"/>
              <a:t> viva das</a:t>
            </a:r>
            <a:r>
              <a:rPr lang="es-ES" sz="2000"/>
              <a:t> comunidades autónomas</a:t>
            </a:r>
          </a:p>
          <a:p>
            <a:pPr algn="l">
              <a:defRPr sz="2000"/>
            </a:pPr>
            <a:endParaRPr lang="es-ES" sz="1800" b="0"/>
          </a:p>
        </c:rich>
      </c:tx>
      <c:layout>
        <c:manualLayout>
          <c:xMode val="edge"/>
          <c:yMode val="edge"/>
          <c:x val="5.3576523613071214E-3"/>
          <c:y val="1.37902208724556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8083659001117669"/>
          <c:y val="0.21408152696969721"/>
          <c:w val="0.91410009717671981"/>
          <c:h val="0.61742342604983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'DG4'!$C$4</c:f>
              <c:strCache>
                <c:ptCount val="1"/>
                <c:pt idx="0">
                  <c:v>Débeda co Estado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50800">
              <a:noFill/>
            </a:ln>
          </c:spPr>
          <c:invertIfNegative val="0"/>
          <c:cat>
            <c:strRef>
              <c:f>'DG4'!$B$5:$B$21</c:f>
              <c:strCache>
                <c:ptCount val="17"/>
                <c:pt idx="0">
                  <c:v>A Rioxa</c:v>
                </c:pt>
                <c:pt idx="1">
                  <c:v>Navarra</c:v>
                </c:pt>
                <c:pt idx="2">
                  <c:v>Cantabria</c:v>
                </c:pt>
                <c:pt idx="3">
                  <c:v>Asturias</c:v>
                </c:pt>
                <c:pt idx="4">
                  <c:v>Estremadura</c:v>
                </c:pt>
                <c:pt idx="5">
                  <c:v>Canarias</c:v>
                </c:pt>
                <c:pt idx="6">
                  <c:v>Baleares</c:v>
                </c:pt>
                <c:pt idx="7">
                  <c:v>Aragón</c:v>
                </c:pt>
                <c:pt idx="8">
                  <c:v>País Vasco</c:v>
                </c:pt>
                <c:pt idx="9">
                  <c:v>Murcia</c:v>
                </c:pt>
                <c:pt idx="10">
                  <c:v>GALICIA</c:v>
                </c:pt>
                <c:pt idx="11">
                  <c:v>Castela e León</c:v>
                </c:pt>
                <c:pt idx="12">
                  <c:v>Castela-A Mancha</c:v>
                </c:pt>
                <c:pt idx="13">
                  <c:v>Madrid</c:v>
                </c:pt>
                <c:pt idx="14">
                  <c:v>Andalucía</c:v>
                </c:pt>
                <c:pt idx="15">
                  <c:v>C. Valenciana</c:v>
                </c:pt>
                <c:pt idx="16">
                  <c:v>Cataluña</c:v>
                </c:pt>
              </c:strCache>
            </c:strRef>
          </c:cat>
          <c:val>
            <c:numRef>
              <c:f>'DG4'!$C$5:$C$21</c:f>
              <c:numCache>
                <c:formatCode>#,##0</c:formatCode>
                <c:ptCount val="17"/>
                <c:pt idx="0">
                  <c:v>922</c:v>
                </c:pt>
                <c:pt idx="2">
                  <c:v>3075</c:v>
                </c:pt>
                <c:pt idx="3">
                  <c:v>722</c:v>
                </c:pt>
                <c:pt idx="4">
                  <c:v>3167</c:v>
                </c:pt>
                <c:pt idx="5">
                  <c:v>1288</c:v>
                </c:pt>
                <c:pt idx="6">
                  <c:v>5178</c:v>
                </c:pt>
                <c:pt idx="7">
                  <c:v>5695</c:v>
                </c:pt>
                <c:pt idx="8">
                  <c:v>0</c:v>
                </c:pt>
                <c:pt idx="9">
                  <c:v>11274</c:v>
                </c:pt>
                <c:pt idx="10">
                  <c:v>2538</c:v>
                </c:pt>
                <c:pt idx="11">
                  <c:v>1966</c:v>
                </c:pt>
                <c:pt idx="12">
                  <c:v>12635</c:v>
                </c:pt>
                <c:pt idx="13">
                  <c:v>0</c:v>
                </c:pt>
                <c:pt idx="14">
                  <c:v>25337</c:v>
                </c:pt>
                <c:pt idx="15">
                  <c:v>50083</c:v>
                </c:pt>
                <c:pt idx="16">
                  <c:v>74087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24-4F8E-9CBB-BA66EC55DB0A}"/>
            </c:ext>
          </c:extLst>
        </c:ser>
        <c:ser>
          <c:idx val="1"/>
          <c:order val="1"/>
          <c:tx>
            <c:strRef>
              <c:f>'DG4'!$D$4</c:f>
              <c:strCache>
                <c:ptCount val="1"/>
                <c:pt idx="0">
                  <c:v>Resto da débeda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50800">
              <a:noFill/>
            </a:ln>
          </c:spPr>
          <c:invertIfNegative val="0"/>
          <c:cat>
            <c:strRef>
              <c:f>'DG4'!$B$5:$B$21</c:f>
              <c:strCache>
                <c:ptCount val="17"/>
                <c:pt idx="0">
                  <c:v>A Rioxa</c:v>
                </c:pt>
                <c:pt idx="1">
                  <c:v>Navarra</c:v>
                </c:pt>
                <c:pt idx="2">
                  <c:v>Cantabria</c:v>
                </c:pt>
                <c:pt idx="3">
                  <c:v>Asturias</c:v>
                </c:pt>
                <c:pt idx="4">
                  <c:v>Estremadura</c:v>
                </c:pt>
                <c:pt idx="5">
                  <c:v>Canarias</c:v>
                </c:pt>
                <c:pt idx="6">
                  <c:v>Baleares</c:v>
                </c:pt>
                <c:pt idx="7">
                  <c:v>Aragón</c:v>
                </c:pt>
                <c:pt idx="8">
                  <c:v>País Vasco</c:v>
                </c:pt>
                <c:pt idx="9">
                  <c:v>Murcia</c:v>
                </c:pt>
                <c:pt idx="10">
                  <c:v>GALICIA</c:v>
                </c:pt>
                <c:pt idx="11">
                  <c:v>Castela e León</c:v>
                </c:pt>
                <c:pt idx="12">
                  <c:v>Castela-A Mancha</c:v>
                </c:pt>
                <c:pt idx="13">
                  <c:v>Madrid</c:v>
                </c:pt>
                <c:pt idx="14">
                  <c:v>Andalucía</c:v>
                </c:pt>
                <c:pt idx="15">
                  <c:v>C. Valenciana</c:v>
                </c:pt>
                <c:pt idx="16">
                  <c:v>Cataluña</c:v>
                </c:pt>
              </c:strCache>
            </c:strRef>
          </c:cat>
          <c:val>
            <c:numRef>
              <c:f>'DG4'!$D$5:$D$21</c:f>
              <c:numCache>
                <c:formatCode>#,##0</c:formatCode>
                <c:ptCount val="17"/>
                <c:pt idx="0">
                  <c:v>703</c:v>
                </c:pt>
                <c:pt idx="1">
                  <c:v>2951</c:v>
                </c:pt>
                <c:pt idx="2">
                  <c:v>241</c:v>
                </c:pt>
                <c:pt idx="3">
                  <c:v>3521</c:v>
                </c:pt>
                <c:pt idx="4">
                  <c:v>2155</c:v>
                </c:pt>
                <c:pt idx="5">
                  <c:v>5230</c:v>
                </c:pt>
                <c:pt idx="6">
                  <c:v>3401</c:v>
                </c:pt>
                <c:pt idx="7">
                  <c:v>3491</c:v>
                </c:pt>
                <c:pt idx="8">
                  <c:v>10661</c:v>
                </c:pt>
                <c:pt idx="9">
                  <c:v>865</c:v>
                </c:pt>
                <c:pt idx="10">
                  <c:v>9632</c:v>
                </c:pt>
                <c:pt idx="11">
                  <c:v>11899</c:v>
                </c:pt>
                <c:pt idx="12">
                  <c:v>3521</c:v>
                </c:pt>
                <c:pt idx="13">
                  <c:v>35875</c:v>
                </c:pt>
                <c:pt idx="14">
                  <c:v>13312</c:v>
                </c:pt>
                <c:pt idx="15">
                  <c:v>7910</c:v>
                </c:pt>
                <c:pt idx="16">
                  <c:v>11899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24-4F8E-9CBB-BA66EC55D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4657152"/>
        <c:axId val="154658688"/>
      </c:barChart>
      <c:catAx>
        <c:axId val="154657152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/>
        </c:spPr>
        <c:txPr>
          <a:bodyPr rot="0" vert="horz"/>
          <a:lstStyle/>
          <a:p>
            <a:pPr>
              <a:defRPr/>
            </a:pPr>
            <a:endParaRPr lang="es-ES"/>
          </a:p>
        </c:txPr>
        <c:crossAx val="154658688"/>
        <c:crosses val="autoZero"/>
        <c:auto val="0"/>
        <c:lblAlgn val="ctr"/>
        <c:lblOffset val="100"/>
        <c:noMultiLvlLbl val="0"/>
      </c:catAx>
      <c:valAx>
        <c:axId val="154658688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crossAx val="154657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5</a:t>
            </a:r>
          </a:p>
          <a:p>
            <a:pPr algn="l">
              <a:defRPr sz="2000"/>
            </a:pPr>
            <a:r>
              <a:rPr lang="es-ES" sz="2000"/>
              <a:t>Gastos</a:t>
            </a:r>
            <a:r>
              <a:rPr lang="es-ES" sz="2000" baseline="0"/>
              <a:t> e ingresos non financeiros por habitante</a:t>
            </a:r>
            <a:endParaRPr lang="es-ES" sz="2000"/>
          </a:p>
          <a:p>
            <a:pPr algn="l">
              <a:defRPr sz="2000"/>
            </a:pPr>
            <a:r>
              <a:rPr lang="es-ES" sz="1600" b="0"/>
              <a:t>(euros de 2023)</a:t>
            </a:r>
          </a:p>
        </c:rich>
      </c:tx>
      <c:layout>
        <c:manualLayout>
          <c:xMode val="edge"/>
          <c:yMode val="edge"/>
          <c:x val="6.4513828565144057E-3"/>
          <c:y val="1.0436893283670158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659141220066759E-2"/>
          <c:y val="0.21408155503464227"/>
          <c:w val="0.90590562430321686"/>
          <c:h val="0.60601979980395659"/>
        </c:manualLayout>
      </c:layout>
      <c:lineChart>
        <c:grouping val="standard"/>
        <c:varyColors val="0"/>
        <c:ser>
          <c:idx val="0"/>
          <c:order val="0"/>
          <c:tx>
            <c:strRef>
              <c:f>'DG5'!$A$3</c:f>
              <c:strCache>
                <c:ptCount val="1"/>
                <c:pt idx="0">
                  <c:v>Gastos 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'DG5'!$B$2:$R$2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'DG5'!$B$3:$R$3</c:f>
              <c:numCache>
                <c:formatCode>#,##0.0</c:formatCode>
                <c:ptCount val="17"/>
                <c:pt idx="0">
                  <c:v>4455.7697621690349</c:v>
                </c:pt>
                <c:pt idx="1">
                  <c:v>4773.6682318165313</c:v>
                </c:pt>
                <c:pt idx="2">
                  <c:v>4798.737152023773</c:v>
                </c:pt>
                <c:pt idx="3">
                  <c:v>4287.5645166222548</c:v>
                </c:pt>
                <c:pt idx="4">
                  <c:v>3867.8387729289525</c:v>
                </c:pt>
                <c:pt idx="5">
                  <c:v>3755.6376330409012</c:v>
                </c:pt>
                <c:pt idx="6">
                  <c:v>3669.7463824768424</c:v>
                </c:pt>
                <c:pt idx="7">
                  <c:v>3669.2227755214385</c:v>
                </c:pt>
                <c:pt idx="8">
                  <c:v>3872.1498272105264</c:v>
                </c:pt>
                <c:pt idx="9">
                  <c:v>3784.0903244233173</c:v>
                </c:pt>
                <c:pt idx="10">
                  <c:v>3890.5273103907593</c:v>
                </c:pt>
                <c:pt idx="11">
                  <c:v>3908.8265359686693</c:v>
                </c:pt>
                <c:pt idx="12">
                  <c:v>4089.8854564352864</c:v>
                </c:pt>
                <c:pt idx="13">
                  <c:v>4446.3774940685507</c:v>
                </c:pt>
                <c:pt idx="14">
                  <c:v>4454.5752545120749</c:v>
                </c:pt>
                <c:pt idx="15">
                  <c:v>4192.4314228698104</c:v>
                </c:pt>
                <c:pt idx="16">
                  <c:v>4576.1515752990272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C5-4203-A19A-82B76689F4AC}"/>
            </c:ext>
          </c:extLst>
        </c:ser>
        <c:ser>
          <c:idx val="1"/>
          <c:order val="1"/>
          <c:tx>
            <c:strRef>
              <c:f>'DG5'!$A$4</c:f>
              <c:strCache>
                <c:ptCount val="1"/>
                <c:pt idx="0">
                  <c:v>Gastos total CC. AA.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'DG5'!$B$2:$R$2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'DG5'!$B$4:$R$4</c:f>
              <c:numCache>
                <c:formatCode>#,##0.0</c:formatCode>
                <c:ptCount val="17"/>
                <c:pt idx="0">
                  <c:v>4150.4639939641429</c:v>
                </c:pt>
                <c:pt idx="1">
                  <c:v>4431.6211882413581</c:v>
                </c:pt>
                <c:pt idx="2">
                  <c:v>4648.6838274884849</c:v>
                </c:pt>
                <c:pt idx="3">
                  <c:v>4208.0359517528659</c:v>
                </c:pt>
                <c:pt idx="4">
                  <c:v>3930.5363314767806</c:v>
                </c:pt>
                <c:pt idx="5">
                  <c:v>3835.4471483203506</c:v>
                </c:pt>
                <c:pt idx="6">
                  <c:v>3531.9719510495515</c:v>
                </c:pt>
                <c:pt idx="7">
                  <c:v>3609.4154214770024</c:v>
                </c:pt>
                <c:pt idx="8">
                  <c:v>3760.5254079331062</c:v>
                </c:pt>
                <c:pt idx="9">
                  <c:v>3667.0311624471724</c:v>
                </c:pt>
                <c:pt idx="10">
                  <c:v>3799.2221486902549</c:v>
                </c:pt>
                <c:pt idx="11">
                  <c:v>3830.4012539834825</c:v>
                </c:pt>
                <c:pt idx="12">
                  <c:v>4002.4096424655372</c:v>
                </c:pt>
                <c:pt idx="13">
                  <c:v>4408.1723092531529</c:v>
                </c:pt>
                <c:pt idx="14">
                  <c:v>4457.8889426588694</c:v>
                </c:pt>
                <c:pt idx="15">
                  <c:v>4273.3614815919482</c:v>
                </c:pt>
                <c:pt idx="16">
                  <c:v>4490.1460935273008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C5-4203-A19A-82B76689F4AC}"/>
            </c:ext>
          </c:extLst>
        </c:ser>
        <c:ser>
          <c:idx val="2"/>
          <c:order val="2"/>
          <c:tx>
            <c:strRef>
              <c:f>'DG5'!$A$5</c:f>
              <c:strCache>
                <c:ptCount val="1"/>
                <c:pt idx="0">
                  <c:v>Ingresos Galicia</c:v>
                </c:pt>
              </c:strCache>
            </c:strRef>
          </c:tx>
          <c:spPr>
            <a:ln w="50800">
              <a:solidFill>
                <a:schemeClr val="accent1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'DG5'!$B$2:$R$2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'DG5'!$B$5:$R$5</c:f>
              <c:numCache>
                <c:formatCode>#,##0.0</c:formatCode>
                <c:ptCount val="17"/>
                <c:pt idx="0">
                  <c:v>4574.6704302516509</c:v>
                </c:pt>
                <c:pt idx="1">
                  <c:v>4676.3775103799726</c:v>
                </c:pt>
                <c:pt idx="2">
                  <c:v>4641.2645753057213</c:v>
                </c:pt>
                <c:pt idx="3">
                  <c:v>3853.8047172418455</c:v>
                </c:pt>
                <c:pt idx="4">
                  <c:v>3560.6154438292319</c:v>
                </c:pt>
                <c:pt idx="5">
                  <c:v>3372.8162949590474</c:v>
                </c:pt>
                <c:pt idx="6">
                  <c:v>3434.0250822924572</c:v>
                </c:pt>
                <c:pt idx="7">
                  <c:v>3386.7279605894796</c:v>
                </c:pt>
                <c:pt idx="8">
                  <c:v>3685.162569806726</c:v>
                </c:pt>
                <c:pt idx="9">
                  <c:v>3629.7111158994312</c:v>
                </c:pt>
                <c:pt idx="10">
                  <c:v>3783.8417793278463</c:v>
                </c:pt>
                <c:pt idx="11">
                  <c:v>3954.817485569723</c:v>
                </c:pt>
                <c:pt idx="12">
                  <c:v>3999.1068594462895</c:v>
                </c:pt>
                <c:pt idx="13">
                  <c:v>4437.1178934082554</c:v>
                </c:pt>
                <c:pt idx="14">
                  <c:v>4377.4699175824708</c:v>
                </c:pt>
                <c:pt idx="15">
                  <c:v>4089.1899429243431</c:v>
                </c:pt>
                <c:pt idx="16">
                  <c:v>4498.1596333143661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9C5-4203-A19A-82B76689F4AC}"/>
            </c:ext>
          </c:extLst>
        </c:ser>
        <c:ser>
          <c:idx val="3"/>
          <c:order val="3"/>
          <c:tx>
            <c:strRef>
              <c:f>'DG5'!$A$6</c:f>
              <c:strCache>
                <c:ptCount val="1"/>
                <c:pt idx="0">
                  <c:v>Ingresos total CC. AA.</c:v>
                </c:pt>
              </c:strCache>
            </c:strRef>
          </c:tx>
          <c:spPr>
            <a:ln w="50800">
              <a:solidFill>
                <a:schemeClr val="accent3">
                  <a:lumMod val="60000"/>
                  <a:lumOff val="40000"/>
                </a:schemeClr>
              </a:solidFill>
            </a:ln>
          </c:spPr>
          <c:marker>
            <c:symbol val="none"/>
          </c:marker>
          <c:cat>
            <c:numRef>
              <c:f>'DG5'!$B$2:$R$2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'DG5'!$B$6:$R$6</c:f>
              <c:numCache>
                <c:formatCode>#,##0.0</c:formatCode>
                <c:ptCount val="17"/>
                <c:pt idx="0">
                  <c:v>4260.2797552940838</c:v>
                </c:pt>
                <c:pt idx="1">
                  <c:v>4145.3189164122714</c:v>
                </c:pt>
                <c:pt idx="2">
                  <c:v>4170.4965700132425</c:v>
                </c:pt>
                <c:pt idx="3">
                  <c:v>3592.0718111169954</c:v>
                </c:pt>
                <c:pt idx="4">
                  <c:v>3301.1178286625359</c:v>
                </c:pt>
                <c:pt idx="5">
                  <c:v>3165.9542146157428</c:v>
                </c:pt>
                <c:pt idx="6">
                  <c:v>3150.7043975210322</c:v>
                </c:pt>
                <c:pt idx="7">
                  <c:v>3179.0178282095653</c:v>
                </c:pt>
                <c:pt idx="8">
                  <c:v>3295.3437323269809</c:v>
                </c:pt>
                <c:pt idx="9">
                  <c:v>3442.4995027357168</c:v>
                </c:pt>
                <c:pt idx="10">
                  <c:v>3656.5167148457413</c:v>
                </c:pt>
                <c:pt idx="11">
                  <c:v>3747.0940702667845</c:v>
                </c:pt>
                <c:pt idx="12">
                  <c:v>3852.5368985377345</c:v>
                </c:pt>
                <c:pt idx="13">
                  <c:v>4274.1612581736854</c:v>
                </c:pt>
                <c:pt idx="14">
                  <c:v>4533.6771744596635</c:v>
                </c:pt>
                <c:pt idx="15">
                  <c:v>4065.2565681314668</c:v>
                </c:pt>
                <c:pt idx="16">
                  <c:v>4256.1745816985758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9C5-4203-A19A-82B76689F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657152"/>
        <c:axId val="154658688"/>
      </c:lineChart>
      <c:catAx>
        <c:axId val="1546571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54658688"/>
        <c:crosses val="autoZero"/>
        <c:auto val="1"/>
        <c:lblAlgn val="ctr"/>
        <c:lblOffset val="100"/>
        <c:noMultiLvlLbl val="0"/>
      </c:catAx>
      <c:valAx>
        <c:axId val="154658688"/>
        <c:scaling>
          <c:orientation val="minMax"/>
          <c:max val="5000"/>
          <c:min val="3000"/>
        </c:scaling>
        <c:delete val="0"/>
        <c:axPos val="l"/>
        <c:numFmt formatCode="#,##0" sourceLinked="0"/>
        <c:majorTickMark val="none"/>
        <c:minorTickMark val="none"/>
        <c:tickLblPos val="nextTo"/>
        <c:crossAx val="1546571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2000" b="1" i="0" u="none" strike="noStrike" kern="1200" baseline="0">
                <a:solidFill>
                  <a:schemeClr val="accent1"/>
                </a:solidFill>
                <a:latin typeface="Museo Sans 500" pitchFamily="50" charset="0"/>
              </a:rPr>
              <a:t>Gráfico 6</a:t>
            </a:r>
          </a:p>
          <a:p>
            <a:pPr algn="l">
              <a:defRPr sz="2000"/>
            </a:pP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Resolución do </a:t>
            </a:r>
            <a:r>
              <a:rPr lang="es-ES" sz="16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PRTR</a:t>
            </a: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 por políticas panca</a:t>
            </a:r>
          </a:p>
          <a:p>
            <a:pPr algn="l">
              <a:defRPr sz="2000"/>
            </a:pPr>
            <a:r>
              <a:rPr lang="es-ES" sz="1600" b="0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(en % sobre total)</a:t>
            </a:r>
          </a:p>
        </c:rich>
      </c:tx>
      <c:layout>
        <c:manualLayout>
          <c:xMode val="edge"/>
          <c:yMode val="edge"/>
          <c:x val="1.435619357514688E-2"/>
          <c:y val="1.04470996712536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27458336035241704"/>
          <c:y val="0.32041271143860345"/>
          <c:w val="0.39483780107996758"/>
          <c:h val="0.60405459341697809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8E9-4559-A552-9A17BD2D72E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8E9-4559-A552-9A17BD2D72E2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8E9-4559-A552-9A17BD2D72E2}"/>
              </c:ext>
            </c:extLst>
          </c:dPt>
          <c:dPt>
            <c:idx val="3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8E9-4559-A552-9A17BD2D72E2}"/>
              </c:ext>
            </c:extLst>
          </c:dPt>
          <c:dPt>
            <c:idx val="4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8E9-4559-A552-9A17BD2D72E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8E9-4559-A552-9A17BD2D72E2}"/>
              </c:ext>
            </c:extLst>
          </c:dPt>
          <c:dPt>
            <c:idx val="6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8E9-4559-A552-9A17BD2D72E2}"/>
              </c:ext>
            </c:extLst>
          </c:dPt>
          <c:dPt>
            <c:idx val="7"/>
            <c:bubble3D val="0"/>
            <c:spPr>
              <a:solidFill>
                <a:schemeClr val="accent3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8E9-4559-A552-9A17BD2D72E2}"/>
              </c:ext>
            </c:extLst>
          </c:dPt>
          <c:dPt>
            <c:idx val="8"/>
            <c:bubble3D val="0"/>
            <c:spPr>
              <a:solidFill>
                <a:schemeClr val="accent3">
                  <a:lumMod val="75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98E9-4559-A552-9A17BD2D72E2}"/>
              </c:ext>
            </c:extLst>
          </c:dPt>
          <c:dLbls>
            <c:dLbl>
              <c:idx val="2"/>
              <c:layout>
                <c:manualLayout>
                  <c:x val="3.2777777957008744E-2"/>
                  <c:y val="-6.47720179617724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8E9-4559-A552-9A17BD2D72E2}"/>
                </c:ext>
              </c:extLst>
            </c:dLbl>
            <c:dLbl>
              <c:idx val="3"/>
              <c:layout>
                <c:manualLayout>
                  <c:x val="4.3703703942678362E-2"/>
                  <c:y val="-3.34307189480117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8E9-4559-A552-9A17BD2D72E2}"/>
                </c:ext>
              </c:extLst>
            </c:dLbl>
            <c:dLbl>
              <c:idx val="4"/>
              <c:layout>
                <c:manualLayout>
                  <c:x val="0.13247685257624409"/>
                  <c:y val="-1.25365196055043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8E9-4559-A552-9A17BD2D72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'DG6'!$C$4:$K$4</c:f>
              <c:strCache>
                <c:ptCount val="9"/>
                <c:pt idx="0">
                  <c:v>Administración do s. XXI</c:v>
                </c:pt>
                <c:pt idx="1">
                  <c:v>Axenda urbana e rural</c:v>
                </c:pt>
                <c:pt idx="2">
                  <c:v>Ciencia e Saúde</c:v>
                </c:pt>
                <c:pt idx="3">
                  <c:v>Cultura e deporte</c:v>
                </c:pt>
                <c:pt idx="4">
                  <c:v>Economía dos coidados e o emprego</c:v>
                </c:pt>
                <c:pt idx="5">
                  <c:v>Educación e formación</c:v>
                </c:pt>
                <c:pt idx="6">
                  <c:v>Infraestrutura sostible</c:v>
                </c:pt>
                <c:pt idx="7">
                  <c:v>Modernización do tecido industrial</c:v>
                </c:pt>
                <c:pt idx="8">
                  <c:v>Transición enerxética</c:v>
                </c:pt>
              </c:strCache>
            </c:strRef>
          </c:cat>
          <c:val>
            <c:numRef>
              <c:f>'DG6'!$C$5:$K$5</c:f>
              <c:numCache>
                <c:formatCode>0.00%</c:formatCode>
                <c:ptCount val="9"/>
                <c:pt idx="0">
                  <c:v>4.2999999999999997E-2</c:v>
                </c:pt>
                <c:pt idx="1">
                  <c:v>0.223</c:v>
                </c:pt>
                <c:pt idx="2">
                  <c:v>7.0000000000000007E-2</c:v>
                </c:pt>
                <c:pt idx="3">
                  <c:v>8.9999999999999993E-3</c:v>
                </c:pt>
                <c:pt idx="4">
                  <c:v>0.08</c:v>
                </c:pt>
                <c:pt idx="5">
                  <c:v>3.5000000000000003E-2</c:v>
                </c:pt>
                <c:pt idx="6">
                  <c:v>0.28399999999999997</c:v>
                </c:pt>
                <c:pt idx="7">
                  <c:v>0.17499999999999999</c:v>
                </c:pt>
                <c:pt idx="8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98E9-4559-A552-9A17BD2D72E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2000" b="1" i="0" u="none" strike="noStrike" kern="1200" baseline="0">
                <a:solidFill>
                  <a:schemeClr val="accent1"/>
                </a:solidFill>
                <a:latin typeface="Museo Sans 500" pitchFamily="50" charset="0"/>
              </a:rPr>
              <a:t>Gráfico 7</a:t>
            </a:r>
          </a:p>
          <a:p>
            <a:pPr algn="l">
              <a:defRPr sz="2000"/>
            </a:pP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Resolución do </a:t>
            </a:r>
            <a:r>
              <a:rPr lang="es-ES" sz="16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PRTR </a:t>
            </a:r>
            <a:r>
              <a:rPr lang="es-ES" sz="2000" b="1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por tipo de adxudicatarios</a:t>
            </a:r>
          </a:p>
          <a:p>
            <a:pPr algn="l">
              <a:defRPr sz="2000"/>
            </a:pPr>
            <a:r>
              <a:rPr lang="es-ES" sz="1600" b="0" i="0" u="none" strike="noStrike" kern="1200" baseline="0">
                <a:solidFill>
                  <a:sysClr val="windowText" lastClr="000000"/>
                </a:solidFill>
                <a:latin typeface="Museo Sans 500" pitchFamily="50" charset="0"/>
              </a:rPr>
              <a:t>(en % sobre total)</a:t>
            </a:r>
          </a:p>
        </c:rich>
      </c:tx>
      <c:layout>
        <c:manualLayout>
          <c:xMode val="edge"/>
          <c:yMode val="edge"/>
          <c:x val="8.2309000887516408E-3"/>
          <c:y val="1.4625939539755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FD-4568-B75D-C9D48F96EC82}"/>
              </c:ext>
            </c:extLst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EFD-4568-B75D-C9D48F96EC82}"/>
              </c:ext>
            </c:extLst>
          </c:dPt>
          <c:dPt>
            <c:idx val="2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EFD-4568-B75D-C9D48F96EC82}"/>
              </c:ext>
            </c:extLst>
          </c:dPt>
          <c:dPt>
            <c:idx val="3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EFD-4568-B75D-C9D48F96EC82}"/>
              </c:ext>
            </c:extLst>
          </c:dPt>
          <c:dPt>
            <c:idx val="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EFD-4568-B75D-C9D48F96EC8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4EFD-4568-B75D-C9D48F96EC8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4EFD-4568-B75D-C9D48F96EC8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4EFD-4568-B75D-C9D48F96EC82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1-4EFD-4568-B75D-C9D48F96EC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useo Sans 500" panose="02000000000000000000" pitchFamily="50" charset="0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'DG7'!$C$5:$G$5</c:f>
              <c:strCache>
                <c:ptCount val="5"/>
                <c:pt idx="0">
                  <c:v>Microempresas, autónomos e pemes</c:v>
                </c:pt>
                <c:pt idx="1">
                  <c:v>Gran empresa</c:v>
                </c:pt>
                <c:pt idx="2">
                  <c:v>UTE</c:v>
                </c:pt>
                <c:pt idx="3">
                  <c:v>Fundacións e outros</c:v>
                </c:pt>
                <c:pt idx="4">
                  <c:v>Fogares</c:v>
                </c:pt>
              </c:strCache>
            </c:strRef>
          </c:cat>
          <c:val>
            <c:numRef>
              <c:f>'DG7'!$C$6:$G$6</c:f>
              <c:numCache>
                <c:formatCode>0%</c:formatCode>
                <c:ptCount val="5"/>
                <c:pt idx="0">
                  <c:v>0.43</c:v>
                </c:pt>
                <c:pt idx="1">
                  <c:v>0.2</c:v>
                </c:pt>
                <c:pt idx="2">
                  <c:v>0.14000000000000001</c:v>
                </c:pt>
                <c:pt idx="3">
                  <c:v>0.17</c:v>
                </c:pt>
                <c:pt idx="4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EFD-4568-B75D-C9D48F96EC8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8</a:t>
            </a:r>
          </a:p>
          <a:p>
            <a:pPr algn="l">
              <a:defRPr sz="2000"/>
            </a:pPr>
            <a:r>
              <a:rPr lang="es-ES" sz="2000"/>
              <a:t>Evolución</a:t>
            </a:r>
            <a:r>
              <a:rPr lang="es-ES" sz="2000" baseline="0"/>
              <a:t> dos g</a:t>
            </a:r>
            <a:r>
              <a:rPr lang="es-ES" sz="2000"/>
              <a:t>astos e ingresos dos concellos</a:t>
            </a:r>
          </a:p>
          <a:p>
            <a:pPr algn="l">
              <a:defRPr sz="2000"/>
            </a:pPr>
            <a:r>
              <a:rPr lang="es-ES" sz="1600" b="0"/>
              <a:t>(en euros, 2023 por habitante)</a:t>
            </a:r>
          </a:p>
        </c:rich>
      </c:tx>
      <c:layout>
        <c:manualLayout>
          <c:xMode val="edge"/>
          <c:yMode val="edge"/>
          <c:x val="3.7182560716585897E-3"/>
          <c:y val="4.176865613445466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321429773556957"/>
          <c:y val="0.19703838708626606"/>
          <c:w val="0.88178003091439772"/>
          <c:h val="0.58199048343254511"/>
        </c:manualLayout>
      </c:layout>
      <c:lineChart>
        <c:grouping val="standard"/>
        <c:varyColors val="0"/>
        <c:ser>
          <c:idx val="0"/>
          <c:order val="0"/>
          <c:tx>
            <c:strRef>
              <c:f>'GDG8'!$A$3</c:f>
              <c:strCache>
                <c:ptCount val="1"/>
                <c:pt idx="0">
                  <c:v>Galicia: total gasto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'GDG8'!$B$2:$R$2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'GDG8'!$B$3:$R$3</c:f>
              <c:numCache>
                <c:formatCode>#,##0.0</c:formatCode>
                <c:ptCount val="17"/>
                <c:pt idx="0">
                  <c:v>1028.513105741212</c:v>
                </c:pt>
                <c:pt idx="1">
                  <c:v>1056.4837677597877</c:v>
                </c:pt>
                <c:pt idx="2">
                  <c:v>1259.2595943834406</c:v>
                </c:pt>
                <c:pt idx="3">
                  <c:v>1141.6808732176578</c:v>
                </c:pt>
                <c:pt idx="4">
                  <c:v>1010.7194706634632</c:v>
                </c:pt>
                <c:pt idx="5">
                  <c:v>887.41590418544229</c:v>
                </c:pt>
                <c:pt idx="6">
                  <c:v>904.73184967569784</c:v>
                </c:pt>
                <c:pt idx="7">
                  <c:v>934.24827056941535</c:v>
                </c:pt>
                <c:pt idx="8">
                  <c:v>982.99887968409575</c:v>
                </c:pt>
                <c:pt idx="9">
                  <c:v>931.70790361766046</c:v>
                </c:pt>
                <c:pt idx="10">
                  <c:v>957.51338487885005</c:v>
                </c:pt>
                <c:pt idx="11">
                  <c:v>1006.5183916008294</c:v>
                </c:pt>
                <c:pt idx="12">
                  <c:v>1051.4831057968904</c:v>
                </c:pt>
                <c:pt idx="13">
                  <c:v>1029.0982123615238</c:v>
                </c:pt>
                <c:pt idx="14">
                  <c:v>1033.8402594065242</c:v>
                </c:pt>
                <c:pt idx="15">
                  <c:v>1087.0654393348882</c:v>
                </c:pt>
                <c:pt idx="16">
                  <c:v>979.31950076757118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5A-4026-8BFE-82DC0FAA5A6A}"/>
            </c:ext>
          </c:extLst>
        </c:ser>
        <c:ser>
          <c:idx val="1"/>
          <c:order val="1"/>
          <c:tx>
            <c:strRef>
              <c:f>'GDG8'!$A$4</c:f>
              <c:strCache>
                <c:ptCount val="1"/>
                <c:pt idx="0">
                  <c:v>Estado: total gasto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'GDG8'!$B$2:$R$2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'GDG8'!$B$4:$R$4</c:f>
              <c:numCache>
                <c:formatCode>#,##0.0</c:formatCode>
                <c:ptCount val="17"/>
                <c:pt idx="0">
                  <c:v>1507.7096338274307</c:v>
                </c:pt>
                <c:pt idx="1">
                  <c:v>1531.8422543399038</c:v>
                </c:pt>
                <c:pt idx="2">
                  <c:v>1662.9769553448934</c:v>
                </c:pt>
                <c:pt idx="3">
                  <c:v>1505.378386960507</c:v>
                </c:pt>
                <c:pt idx="4">
                  <c:v>1309.9558229874945</c:v>
                </c:pt>
                <c:pt idx="5">
                  <c:v>1186.3102379544616</c:v>
                </c:pt>
                <c:pt idx="6">
                  <c:v>1078.1607701664147</c:v>
                </c:pt>
                <c:pt idx="7">
                  <c:v>1186.7826995402247</c:v>
                </c:pt>
                <c:pt idx="8">
                  <c:v>1244.0554475218353</c:v>
                </c:pt>
                <c:pt idx="9">
                  <c:v>1210.97234956805</c:v>
                </c:pt>
                <c:pt idx="10">
                  <c:v>1214.7438378289876</c:v>
                </c:pt>
                <c:pt idx="11">
                  <c:v>1250.1597435714673</c:v>
                </c:pt>
                <c:pt idx="12">
                  <c:v>1317.7531318745237</c:v>
                </c:pt>
                <c:pt idx="13">
                  <c:v>1232.5402863636236</c:v>
                </c:pt>
                <c:pt idx="14">
                  <c:v>1267.5084545177517</c:v>
                </c:pt>
                <c:pt idx="15">
                  <c:v>1297.831528154072</c:v>
                </c:pt>
                <c:pt idx="16">
                  <c:v>1237.7170889680958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5A-4026-8BFE-82DC0FAA5A6A}"/>
            </c:ext>
          </c:extLst>
        </c:ser>
        <c:ser>
          <c:idx val="2"/>
          <c:order val="2"/>
          <c:tx>
            <c:strRef>
              <c:f>'GDG8'!$A$5</c:f>
              <c:strCache>
                <c:ptCount val="1"/>
                <c:pt idx="0">
                  <c:v>Galicia: ingresos tributarios</c:v>
                </c:pt>
              </c:strCache>
            </c:strRef>
          </c:tx>
          <c:spPr>
            <a:ln w="50800">
              <a:solidFill>
                <a:schemeClr val="accent1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'GDG8'!$B$2:$R$2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'GDG8'!$B$5:$R$5</c:f>
              <c:numCache>
                <c:formatCode>#,##0.0</c:formatCode>
                <c:ptCount val="17"/>
                <c:pt idx="0">
                  <c:v>479.32670251354995</c:v>
                </c:pt>
                <c:pt idx="1">
                  <c:v>490.29927956959511</c:v>
                </c:pt>
                <c:pt idx="2">
                  <c:v>492.20171460922739</c:v>
                </c:pt>
                <c:pt idx="3">
                  <c:v>487.94350121333849</c:v>
                </c:pt>
                <c:pt idx="4">
                  <c:v>499.79285561417919</c:v>
                </c:pt>
                <c:pt idx="5">
                  <c:v>506.14012290787201</c:v>
                </c:pt>
                <c:pt idx="6">
                  <c:v>521.29095872795506</c:v>
                </c:pt>
                <c:pt idx="7">
                  <c:v>542.54515829315358</c:v>
                </c:pt>
                <c:pt idx="8">
                  <c:v>559.8624660654375</c:v>
                </c:pt>
                <c:pt idx="9">
                  <c:v>563.72536458910611</c:v>
                </c:pt>
                <c:pt idx="10">
                  <c:v>575.36943738077105</c:v>
                </c:pt>
                <c:pt idx="11">
                  <c:v>593.51557601548325</c:v>
                </c:pt>
                <c:pt idx="12">
                  <c:v>585.64568408360196</c:v>
                </c:pt>
                <c:pt idx="13">
                  <c:v>557.39261863581532</c:v>
                </c:pt>
                <c:pt idx="14">
                  <c:v>556.93574761947502</c:v>
                </c:pt>
                <c:pt idx="15">
                  <c:v>537.97597248314798</c:v>
                </c:pt>
                <c:pt idx="16">
                  <c:v>540.4776995425691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5A-4026-8BFE-82DC0FAA5A6A}"/>
            </c:ext>
          </c:extLst>
        </c:ser>
        <c:ser>
          <c:idx val="3"/>
          <c:order val="3"/>
          <c:tx>
            <c:strRef>
              <c:f>'GDG8'!$A$6</c:f>
              <c:strCache>
                <c:ptCount val="1"/>
                <c:pt idx="0">
                  <c:v>Estado: ingresos tributarios</c:v>
                </c:pt>
              </c:strCache>
            </c:strRef>
          </c:tx>
          <c:spPr>
            <a:ln w="50800">
              <a:solidFill>
                <a:schemeClr val="accent3">
                  <a:lumMod val="40000"/>
                  <a:lumOff val="60000"/>
                </a:schemeClr>
              </a:solidFill>
            </a:ln>
          </c:spPr>
          <c:marker>
            <c:symbol val="none"/>
          </c:marker>
          <c:cat>
            <c:numRef>
              <c:f>'GDG8'!$B$2:$R$2</c:f>
              <c:numCache>
                <c:formatCode>General</c:formatCode>
                <c:ptCount val="1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</c:numCache>
            </c:numRef>
          </c:cat>
          <c:val>
            <c:numRef>
              <c:f>'GDG8'!$B$6:$R$6</c:f>
              <c:numCache>
                <c:formatCode>#,##0.0</c:formatCode>
                <c:ptCount val="17"/>
                <c:pt idx="0">
                  <c:v>749.50385641499622</c:v>
                </c:pt>
                <c:pt idx="1">
                  <c:v>735.4396619645529</c:v>
                </c:pt>
                <c:pt idx="2">
                  <c:v>737.05515448690403</c:v>
                </c:pt>
                <c:pt idx="3">
                  <c:v>728.14208050861328</c:v>
                </c:pt>
                <c:pt idx="4">
                  <c:v>711.50055389837314</c:v>
                </c:pt>
                <c:pt idx="5">
                  <c:v>715.27238551436051</c:v>
                </c:pt>
                <c:pt idx="6">
                  <c:v>707.68871189837648</c:v>
                </c:pt>
                <c:pt idx="7">
                  <c:v>738.23328003906067</c:v>
                </c:pt>
                <c:pt idx="8">
                  <c:v>783.59176246128902</c:v>
                </c:pt>
                <c:pt idx="9">
                  <c:v>786.47584683437992</c:v>
                </c:pt>
                <c:pt idx="10">
                  <c:v>796.52092127583933</c:v>
                </c:pt>
                <c:pt idx="11">
                  <c:v>796.45301782376032</c:v>
                </c:pt>
                <c:pt idx="12">
                  <c:v>793.90677740847809</c:v>
                </c:pt>
                <c:pt idx="13">
                  <c:v>743.34866467876031</c:v>
                </c:pt>
                <c:pt idx="14">
                  <c:v>735.37438532790281</c:v>
                </c:pt>
                <c:pt idx="15">
                  <c:v>696.6610087643943</c:v>
                </c:pt>
                <c:pt idx="16">
                  <c:v>688.44081411908292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5A-4026-8BFE-82DC0FAA5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666176"/>
        <c:axId val="163680256"/>
      </c:lineChart>
      <c:catAx>
        <c:axId val="1636661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3680256"/>
        <c:crosses val="autoZero"/>
        <c:auto val="1"/>
        <c:lblAlgn val="ctr"/>
        <c:lblOffset val="100"/>
        <c:noMultiLvlLbl val="0"/>
      </c:catAx>
      <c:valAx>
        <c:axId val="163680256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36661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961151651531673"/>
          <c:y val="0.89612382001470703"/>
          <c:w val="0.61353315153374977"/>
          <c:h val="9.1351908044888838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/>
          <a:lstStyle/>
          <a:p>
            <a:pPr algn="l">
              <a:defRPr sz="2000"/>
            </a:pPr>
            <a:r>
              <a:rPr lang="es-ES" sz="2000">
                <a:solidFill>
                  <a:schemeClr val="accent1"/>
                </a:solidFill>
              </a:rPr>
              <a:t>Gráfico 9</a:t>
            </a:r>
          </a:p>
          <a:p>
            <a:pPr algn="l">
              <a:defRPr sz="2000"/>
            </a:pPr>
            <a:r>
              <a:rPr lang="es-ES" sz="2000" b="1"/>
              <a:t>Evolución</a:t>
            </a:r>
            <a:r>
              <a:rPr lang="es-ES" sz="2000" b="1" baseline="0"/>
              <a:t> da recadación tributaria </a:t>
            </a:r>
          </a:p>
          <a:p>
            <a:pPr algn="l">
              <a:defRPr sz="2000"/>
            </a:pPr>
            <a:r>
              <a:rPr lang="es-ES" sz="1600" b="0"/>
              <a:t>(taxa de variación)</a:t>
            </a:r>
          </a:p>
        </c:rich>
      </c:tx>
      <c:layout>
        <c:manualLayout>
          <c:xMode val="edge"/>
          <c:yMode val="edge"/>
          <c:x val="7.4470795963324328E-3"/>
          <c:y val="8.349532104667566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356441881870323E-2"/>
          <c:y val="0.20124338583425933"/>
          <c:w val="0.89910289820330469"/>
          <c:h val="0.60727164203070561"/>
        </c:manualLayout>
      </c:layout>
      <c:lineChart>
        <c:grouping val="standard"/>
        <c:varyColors val="0"/>
        <c:ser>
          <c:idx val="1"/>
          <c:order val="0"/>
          <c:tx>
            <c:strRef>
              <c:f>'DG9'!$A$3</c:f>
              <c:strCache>
                <c:ptCount val="1"/>
                <c:pt idx="0">
                  <c:v>Galicia</c:v>
                </c:pt>
              </c:strCache>
            </c:strRef>
          </c:tx>
          <c:spPr>
            <a:ln w="508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'DG9'!$B$2:$Q$2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'DG9'!$B$3:$Q$3</c:f>
              <c:numCache>
                <c:formatCode>#,##0.00</c:formatCode>
                <c:ptCount val="16"/>
                <c:pt idx="0">
                  <c:v>-12.644947416342934</c:v>
                </c:pt>
                <c:pt idx="1">
                  <c:v>-23.911610761021784</c:v>
                </c:pt>
                <c:pt idx="2">
                  <c:v>22.455297023369418</c:v>
                </c:pt>
                <c:pt idx="3">
                  <c:v>5.6308830488849555</c:v>
                </c:pt>
                <c:pt idx="4">
                  <c:v>1.9830372406136683</c:v>
                </c:pt>
                <c:pt idx="5">
                  <c:v>-1.4958765062191939</c:v>
                </c:pt>
                <c:pt idx="6">
                  <c:v>2.1119347700315894</c:v>
                </c:pt>
                <c:pt idx="7">
                  <c:v>10.696004937027794</c:v>
                </c:pt>
                <c:pt idx="8">
                  <c:v>3.1769277912100407</c:v>
                </c:pt>
                <c:pt idx="9">
                  <c:v>1.0702826249395632</c:v>
                </c:pt>
                <c:pt idx="10">
                  <c:v>5.6313466263671748</c:v>
                </c:pt>
                <c:pt idx="11">
                  <c:v>8.5525884286688996</c:v>
                </c:pt>
                <c:pt idx="12">
                  <c:v>-8.6464494758554533</c:v>
                </c:pt>
                <c:pt idx="13">
                  <c:v>16.690256935173885</c:v>
                </c:pt>
                <c:pt idx="14">
                  <c:v>12.222090405967212</c:v>
                </c:pt>
                <c:pt idx="15">
                  <c:v>12.097896769421499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57-4C58-B37F-3E8DB887544D}"/>
            </c:ext>
          </c:extLst>
        </c:ser>
        <c:ser>
          <c:idx val="2"/>
          <c:order val="1"/>
          <c:tx>
            <c:strRef>
              <c:f>'DG9'!$A$4</c:f>
              <c:strCache>
                <c:ptCount val="1"/>
                <c:pt idx="0">
                  <c:v>Estado</c:v>
                </c:pt>
              </c:strCache>
            </c:strRef>
          </c:tx>
          <c:spPr>
            <a:ln w="50800">
              <a:solidFill>
                <a:schemeClr val="accent3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'DG9'!$B$2:$Q$2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'DG9'!$B$4:$Q$4</c:f>
              <c:numCache>
                <c:formatCode>#,##0.00</c:formatCode>
                <c:ptCount val="16"/>
                <c:pt idx="0">
                  <c:v>-13.565504061446701</c:v>
                </c:pt>
                <c:pt idx="1">
                  <c:v>-16.967051912498761</c:v>
                </c:pt>
                <c:pt idx="2">
                  <c:v>10.771052406962671</c:v>
                </c:pt>
                <c:pt idx="3">
                  <c:v>1.3938883364786898</c:v>
                </c:pt>
                <c:pt idx="4">
                  <c:v>4.2078315111708031</c:v>
                </c:pt>
                <c:pt idx="5">
                  <c:v>0.16657572139654586</c:v>
                </c:pt>
                <c:pt idx="6">
                  <c:v>3.6364012604448397</c:v>
                </c:pt>
                <c:pt idx="7">
                  <c:v>4.0124622500549911</c:v>
                </c:pt>
                <c:pt idx="8">
                  <c:v>2.3294926841990282</c:v>
                </c:pt>
                <c:pt idx="9">
                  <c:v>4.1353504446639366</c:v>
                </c:pt>
                <c:pt idx="10">
                  <c:v>7.5969962838310909</c:v>
                </c:pt>
                <c:pt idx="11">
                  <c:v>1.9755045601871701</c:v>
                </c:pt>
                <c:pt idx="12">
                  <c:v>-8.8140239162383835</c:v>
                </c:pt>
                <c:pt idx="13">
                  <c:v>15.116759368758171</c:v>
                </c:pt>
                <c:pt idx="14">
                  <c:v>14.360256444657207</c:v>
                </c:pt>
                <c:pt idx="15">
                  <c:v>6.4477477456000898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57-4C58-B37F-3E8DB8875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6442112"/>
        <c:axId val="166443648"/>
      </c:lineChart>
      <c:catAx>
        <c:axId val="16644211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low"/>
        <c:spPr>
          <a:ln/>
        </c:spPr>
        <c:txPr>
          <a:bodyPr rot="-5400000" vert="horz"/>
          <a:lstStyle/>
          <a:p>
            <a:pPr>
              <a:defRPr/>
            </a:pPr>
            <a:endParaRPr lang="es-ES"/>
          </a:p>
        </c:txPr>
        <c:crossAx val="166443648"/>
        <c:crosses val="autoZero"/>
        <c:auto val="1"/>
        <c:lblAlgn val="ctr"/>
        <c:lblOffset val="100"/>
        <c:noMultiLvlLbl val="0"/>
      </c:catAx>
      <c:valAx>
        <c:axId val="166443648"/>
        <c:scaling>
          <c:orientation val="minMax"/>
        </c:scaling>
        <c:delete val="0"/>
        <c:axPos val="l"/>
        <c:numFmt formatCode="#,##0" sourceLinked="0"/>
        <c:majorTickMark val="none"/>
        <c:minorTickMark val="none"/>
        <c:tickLblPos val="nextTo"/>
        <c:crossAx val="16644211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8902510957083292"/>
          <c:y val="0.94023424004460088"/>
          <c:w val="0.25200227469979458"/>
          <c:h val="4.7241488014994941E-2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>
          <a:latin typeface="Museo Sans 500" pitchFamily="50" charset="0"/>
        </a:defRPr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chart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chart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chart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chart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chart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008000"/>
  </sheetPr>
  <sheetViews>
    <sheetView zoomScale="120" workbookViewId="0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CE2BCC-0882-4E72-82E5-9F281A3A8BD3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1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1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1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23ADB98-4AAF-4D8B-85B4-FFD14E147536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1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1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1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3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1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1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1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9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rgb="FF008000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2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B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2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D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2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E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2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0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2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2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2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4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2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2600-000000000000}">
  <sheetPr>
    <tabColor rgb="FF008000"/>
  </sheetPr>
  <sheetViews>
    <sheetView zoomScale="12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rgb="FF008000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1DAC3FF-34CA-4B36-8149-D5B4C6795013}">
  <sheetPr>
    <tabColor rgb="FF008000"/>
  </sheetPr>
  <sheetViews>
    <sheetView zoomScale="121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8AF0C2A-FE24-48D8-907F-AD53FC3E1CFD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B64B5EF-FD05-43C7-A58D-D2DFE110856D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F050A25-CD30-4022-8B1A-FFD591868210}">
  <sheetPr>
    <tabColor rgb="FF008000"/>
  </sheetPr>
  <sheetViews>
    <sheetView tabSelected="1" zoomScale="118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600-000000000000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040EFFC-84C8-447A-80B1-F32B8C7DA81E}">
  <sheetPr>
    <tabColor rgb="FF008000"/>
  </sheetPr>
  <sheetViews>
    <sheetView zoomScale="11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397BC98-0614-4256-9ECB-8F50C3949C1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6F0C7D0-865C-288C-5647-10A84E63267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0.74335</cdr:x>
      <cdr:y>0.09705</cdr:y>
    </cdr:from>
    <cdr:to>
      <cdr:x>0.88818</cdr:x>
      <cdr:y>0.16596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897121" y="586808"/>
          <a:ext cx="1343705" cy="416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0.7687</cdr:x>
      <cdr:y>0.08929</cdr:y>
    </cdr:from>
    <cdr:to>
      <cdr:x>0.97013</cdr:x>
      <cdr:y>0.1791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152434" y="542612"/>
          <a:ext cx="1874223" cy="54578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1.279,7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2022: 1.827,6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100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0.72759</cdr:x>
      <cdr:y>0.17295</cdr:y>
    </cdr:from>
    <cdr:to>
      <cdr:x>0.94799</cdr:x>
      <cdr:y>0.27841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761721" y="1049237"/>
          <a:ext cx="2048245" cy="63980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5,04%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2022: 6,92%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0.75892</cdr:x>
      <cdr:y>0.1626</cdr:y>
    </cdr:from>
    <cdr:to>
      <cdr:x>0.96162</cdr:x>
      <cdr:y>0.25765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57184" y="988295"/>
          <a:ext cx="1884904" cy="5777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38,57%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2022: 42,10%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0.76363</cdr:x>
      <cdr:y>0.2045</cdr:y>
    </cdr:from>
    <cdr:to>
      <cdr:x>0.96633</cdr:x>
      <cdr:y>0.29955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99515" y="1241980"/>
          <a:ext cx="1884513" cy="5772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4.621,4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2023: 6,146,3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0.75892</cdr:x>
      <cdr:y>0.1865</cdr:y>
    </cdr:from>
    <cdr:to>
      <cdr:x>0.96162</cdr:x>
      <cdr:y>0.28155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66252" y="1134694"/>
          <a:ext cx="1887314" cy="5783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3,55%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2023: 3,87%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Gráfica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2.xml><?xml version="1.0" encoding="utf-8"?>
<c:userShapes xmlns:c="http://schemas.openxmlformats.org/drawingml/2006/chart">
  <cdr:relSizeAnchor xmlns:cdr="http://schemas.openxmlformats.org/drawingml/2006/chartDrawing">
    <cdr:from>
      <cdr:x>0.7607</cdr:x>
      <cdr:y>0.13619</cdr:y>
    </cdr:from>
    <cdr:to>
      <cdr:x>0.9634</cdr:x>
      <cdr:y>0.23124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076425" y="827548"/>
          <a:ext cx="1885621" cy="577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rtl="0"/>
          <a:r>
            <a:rPr lang="es-ES" sz="1200" b="1" i="0" baseline="0">
              <a:solidFill>
                <a:schemeClr val="bg2">
                  <a:lumMod val="2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2002: 27,00%</a:t>
          </a:r>
          <a:endParaRPr lang="es-ES" sz="1200">
            <a:solidFill>
              <a:schemeClr val="bg2">
                <a:lumMod val="2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pPr rtl="0"/>
          <a:r>
            <a:rPr lang="es-ES" sz="1200" b="1" i="0" baseline="0">
              <a:solidFill>
                <a:schemeClr val="accent6">
                  <a:lumMod val="75000"/>
                </a:schemeClr>
              </a:solidFill>
              <a:effectLst/>
              <a:latin typeface="Museo Sans 500" pitchFamily="50" charset="0"/>
              <a:ea typeface="+mn-ea"/>
              <a:cs typeface="+mn-cs"/>
            </a:rPr>
            <a:t>Media 2023: 23,34%</a:t>
          </a:r>
          <a:endParaRPr lang="es-ES" sz="1200">
            <a:solidFill>
              <a:schemeClr val="accent6">
                <a:lumMod val="75000"/>
              </a:schemeClr>
            </a:solidFill>
            <a:effectLst/>
            <a:latin typeface="Museo Sans 500" pitchFamily="50" charset="0"/>
          </a:endParaRPr>
        </a:p>
        <a:p xmlns:a="http://schemas.openxmlformats.org/drawingml/2006/main">
          <a:endParaRPr lang="es-ES" sz="1200">
            <a:latin typeface="Museo Sans 500" pitchFamily="50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DE25396-9820-66A5-4D7E-1B41560DC24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587DD3F-235B-46C0-A38B-59BFD3DB20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561120-95C9-4D60-982C-F934510A532C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8A9C1B1B-39B1-462F-8732-4416896C63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1 Gráfic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98983" cy="6078242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06106A7-FBE5-4947-9F63-1D5E30FA9EB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5"/>
  <sheetViews>
    <sheetView workbookViewId="0">
      <selection activeCell="G35" sqref="G35"/>
    </sheetView>
  </sheetViews>
  <sheetFormatPr baseColWidth="10" defaultColWidth="11.42578125" defaultRowHeight="15" customHeight="1" x14ac:dyDescent="0.2"/>
  <cols>
    <col min="1" max="1" width="27.140625" style="42" customWidth="1"/>
    <col min="2" max="13" width="8.7109375" style="42" customWidth="1"/>
    <col min="14" max="14" width="11.42578125" style="42"/>
    <col min="15" max="15" width="11.42578125" style="42" customWidth="1"/>
    <col min="16" max="25" width="11.42578125" style="42"/>
    <col min="26" max="34" width="12.7109375" style="43" customWidth="1"/>
    <col min="35" max="35" width="11.7109375" style="42" bestFit="1" customWidth="1"/>
    <col min="36" max="16384" width="11.42578125" style="42"/>
  </cols>
  <sheetData>
    <row r="1" spans="1:18" ht="15" customHeight="1" x14ac:dyDescent="0.2">
      <c r="A1" s="41" t="s">
        <v>103</v>
      </c>
    </row>
    <row r="2" spans="1:18" ht="15" customHeight="1" x14ac:dyDescent="0.2">
      <c r="B2" s="44">
        <v>2007</v>
      </c>
      <c r="C2" s="44">
        <v>2008</v>
      </c>
      <c r="D2" s="44">
        <v>2009</v>
      </c>
      <c r="E2" s="45">
        <v>2010</v>
      </c>
      <c r="F2" s="45">
        <v>2011</v>
      </c>
      <c r="G2" s="44">
        <v>2012</v>
      </c>
      <c r="H2" s="44">
        <v>2013</v>
      </c>
      <c r="I2" s="44">
        <v>2014</v>
      </c>
      <c r="J2" s="44">
        <v>2015</v>
      </c>
      <c r="K2" s="44">
        <v>2016</v>
      </c>
      <c r="L2" s="44">
        <v>2017</v>
      </c>
      <c r="M2" s="44">
        <v>2018</v>
      </c>
      <c r="N2" s="44">
        <v>2019</v>
      </c>
      <c r="O2" s="44">
        <v>2020</v>
      </c>
      <c r="P2" s="44">
        <v>2021</v>
      </c>
      <c r="Q2" s="44">
        <v>2022</v>
      </c>
      <c r="R2" s="44">
        <v>2023</v>
      </c>
    </row>
    <row r="3" spans="1:18" ht="15" customHeight="1" x14ac:dyDescent="0.2">
      <c r="A3" s="42" t="s">
        <v>63</v>
      </c>
      <c r="B3" s="46">
        <v>1847.1512001999999</v>
      </c>
      <c r="C3" s="46">
        <v>1606.6351329899981</v>
      </c>
      <c r="D3" s="46">
        <v>1130.7441555099995</v>
      </c>
      <c r="E3" s="46">
        <v>30.511847110001327</v>
      </c>
      <c r="F3" s="46">
        <v>-53.097330909999982</v>
      </c>
      <c r="G3" s="46">
        <v>-123.26130097000168</v>
      </c>
      <c r="H3" s="46">
        <v>76.983243650001896</v>
      </c>
      <c r="I3" s="46">
        <v>-84.34874162000051</v>
      </c>
      <c r="J3" s="46">
        <v>203.75809572000071</v>
      </c>
      <c r="K3" s="46">
        <v>454.92982146000031</v>
      </c>
      <c r="L3" s="46">
        <v>536.35870943000009</v>
      </c>
      <c r="M3" s="46">
        <v>774.82808981000017</v>
      </c>
      <c r="N3" s="46">
        <v>538.80973461000212</v>
      </c>
      <c r="O3" s="46">
        <v>1042.8005368400009</v>
      </c>
      <c r="P3" s="46">
        <v>864.87782098000025</v>
      </c>
      <c r="Q3" s="46">
        <v>493.04973000000064</v>
      </c>
      <c r="R3" s="46">
        <v>1089.5962</v>
      </c>
    </row>
    <row r="4" spans="1:18" ht="15" customHeight="1" x14ac:dyDescent="0.2">
      <c r="A4" s="42" t="s">
        <v>64</v>
      </c>
      <c r="B4" s="46">
        <v>247.86167367000053</v>
      </c>
      <c r="C4" s="46">
        <v>-206.77390123000259</v>
      </c>
      <c r="D4" s="46">
        <v>-338.69795350999993</v>
      </c>
      <c r="E4" s="46">
        <v>-963.10270159999891</v>
      </c>
      <c r="F4" s="46">
        <v>-698.22670981999909</v>
      </c>
      <c r="G4" s="46">
        <v>-887.34732185999928</v>
      </c>
      <c r="H4" s="46">
        <v>-543.32581085999936</v>
      </c>
      <c r="I4" s="46">
        <v>-641.72899614000107</v>
      </c>
      <c r="J4" s="46">
        <v>-422.24303454999972</v>
      </c>
      <c r="K4" s="46">
        <v>-352.67540996000025</v>
      </c>
      <c r="L4" s="46">
        <v>-244.86490212999888</v>
      </c>
      <c r="M4" s="46">
        <v>107.11700530000053</v>
      </c>
      <c r="N4" s="46">
        <v>-211.25580326999989</v>
      </c>
      <c r="O4" s="46">
        <v>-21.56703878999906</v>
      </c>
      <c r="P4" s="46">
        <v>-190.68680364000102</v>
      </c>
      <c r="Q4" s="46">
        <v>-269.67716999999902</v>
      </c>
      <c r="R4" s="46">
        <v>-210.53332000000046</v>
      </c>
    </row>
    <row r="6" spans="1:18" ht="15" customHeight="1" x14ac:dyDescent="0.2">
      <c r="L6" s="46"/>
      <c r="M6" s="46"/>
    </row>
    <row r="11" spans="1:18" ht="15" customHeight="1" x14ac:dyDescent="0.2">
      <c r="A11" s="47"/>
    </row>
    <row r="12" spans="1:18" ht="15" customHeight="1" x14ac:dyDescent="0.2">
      <c r="A12" s="47"/>
    </row>
    <row r="13" spans="1:18" ht="15" customHeight="1" x14ac:dyDescent="0.2">
      <c r="A13" s="47"/>
    </row>
    <row r="14" spans="1:18" ht="15" customHeight="1" x14ac:dyDescent="0.2">
      <c r="A14" s="47"/>
    </row>
    <row r="15" spans="1:18" ht="15" customHeight="1" x14ac:dyDescent="0.2">
      <c r="A15" s="48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R20"/>
  <sheetViews>
    <sheetView showGridLines="0" zoomScale="89" zoomScaleNormal="89" workbookViewId="0">
      <selection activeCell="H18" sqref="H18"/>
    </sheetView>
  </sheetViews>
  <sheetFormatPr baseColWidth="10" defaultColWidth="11.42578125" defaultRowHeight="12" customHeight="1" x14ac:dyDescent="0.2"/>
  <cols>
    <col min="1" max="1" width="30.28515625" style="58" customWidth="1"/>
    <col min="2" max="2" width="12.42578125" style="58" customWidth="1"/>
    <col min="3" max="7" width="13.140625" style="58" customWidth="1"/>
    <col min="8" max="9" width="13.140625" style="64" customWidth="1"/>
    <col min="10" max="12" width="13.140625" style="58" customWidth="1"/>
    <col min="13" max="13" width="11.85546875" style="58" customWidth="1"/>
    <col min="14" max="18" width="9.5703125" style="58" customWidth="1"/>
    <col min="19" max="16384" width="11.42578125" style="42"/>
  </cols>
  <sheetData>
    <row r="1" spans="1:18" ht="12" customHeight="1" x14ac:dyDescent="0.2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8" ht="12" customHeight="1" x14ac:dyDescent="0.2">
      <c r="A2" s="61"/>
      <c r="B2" s="91">
        <v>2007</v>
      </c>
      <c r="C2" s="91">
        <v>2008</v>
      </c>
      <c r="D2" s="91">
        <v>2009</v>
      </c>
      <c r="E2" s="91">
        <v>2010</v>
      </c>
      <c r="F2" s="91">
        <v>2011</v>
      </c>
      <c r="G2" s="91">
        <v>2012</v>
      </c>
      <c r="H2" s="91">
        <v>2013</v>
      </c>
      <c r="I2" s="91">
        <v>2014</v>
      </c>
      <c r="J2" s="91">
        <v>2015</v>
      </c>
      <c r="K2" s="91">
        <v>2016</v>
      </c>
      <c r="L2" s="91">
        <v>2017</v>
      </c>
      <c r="M2" s="91">
        <v>2018</v>
      </c>
      <c r="N2" s="91">
        <v>2019</v>
      </c>
      <c r="O2" s="91">
        <v>2020</v>
      </c>
      <c r="P2" s="91">
        <v>2021</v>
      </c>
      <c r="Q2" s="91">
        <v>2022</v>
      </c>
      <c r="R2" s="91">
        <v>2023</v>
      </c>
    </row>
    <row r="3" spans="1:18" ht="12" customHeight="1" x14ac:dyDescent="0.2">
      <c r="A3" s="58" t="s">
        <v>15</v>
      </c>
      <c r="B3" s="92">
        <v>2362.5089403805114</v>
      </c>
      <c r="C3" s="92">
        <v>2055.1457185249888</v>
      </c>
      <c r="D3" s="92">
        <v>1557.0609519224888</v>
      </c>
      <c r="E3" s="92">
        <v>1905.6376898779083</v>
      </c>
      <c r="F3" s="92">
        <v>2014.5484295394399</v>
      </c>
      <c r="G3" s="92">
        <v>2064.7823582831984</v>
      </c>
      <c r="H3" s="92">
        <v>2045.3361244278617</v>
      </c>
      <c r="I3" s="92">
        <v>2101.6355033934287</v>
      </c>
      <c r="J3" s="92">
        <v>2340.3458638306188</v>
      </c>
      <c r="K3" s="92">
        <v>2426.9741863694467</v>
      </c>
      <c r="L3" s="92">
        <v>2462.1751560642888</v>
      </c>
      <c r="M3" s="92">
        <v>2607.1784029791138</v>
      </c>
      <c r="N3" s="92">
        <v>2832.5122550517708</v>
      </c>
      <c r="O3" s="92">
        <v>2585.3785912379772</v>
      </c>
      <c r="P3" s="92">
        <v>3023.7946762277675</v>
      </c>
      <c r="Q3" s="92">
        <v>3399.9001659193359</v>
      </c>
      <c r="R3" s="92">
        <v>3798.5662867337624</v>
      </c>
    </row>
    <row r="4" spans="1:18" ht="12" customHeight="1" x14ac:dyDescent="0.2">
      <c r="A4" s="58" t="s">
        <v>26</v>
      </c>
      <c r="B4" s="92">
        <v>4439.6627869142931</v>
      </c>
      <c r="C4" s="92">
        <v>3757.8314462064523</v>
      </c>
      <c r="D4" s="92">
        <v>3080.9907934630373</v>
      </c>
      <c r="E4" s="92">
        <v>3392.8698203150843</v>
      </c>
      <c r="F4" s="92">
        <v>3427.8089444837969</v>
      </c>
      <c r="G4" s="92">
        <v>3566.3902927899294</v>
      </c>
      <c r="H4" s="92">
        <v>3582.6045072178667</v>
      </c>
      <c r="I4" s="92">
        <v>3741.3368370173521</v>
      </c>
      <c r="J4" s="92">
        <v>3903.7223485342925</v>
      </c>
      <c r="K4" s="92">
        <v>4000.4400626432007</v>
      </c>
      <c r="L4" s="92">
        <v>4164.5194383628386</v>
      </c>
      <c r="M4" s="92">
        <v>4466.4309725107432</v>
      </c>
      <c r="N4" s="92">
        <v>4525.2967451681416</v>
      </c>
      <c r="O4" s="92">
        <v>4089.5128943571967</v>
      </c>
      <c r="P4" s="92">
        <v>4714.2408267644096</v>
      </c>
      <c r="Q4" s="92">
        <v>5380.9621273492685</v>
      </c>
      <c r="R4" s="92">
        <v>5655.2570126280225</v>
      </c>
    </row>
    <row r="5" spans="1:18" ht="12" customHeight="1" x14ac:dyDescent="0.2"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</row>
    <row r="6" spans="1:18" ht="12" customHeight="1" x14ac:dyDescent="0.2">
      <c r="A6" s="62" t="s">
        <v>109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42"/>
      <c r="N6" s="42"/>
      <c r="O6" s="42"/>
      <c r="P6" s="42"/>
      <c r="Q6" s="42"/>
      <c r="R6" s="42"/>
    </row>
    <row r="7" spans="1:18" ht="12" customHeight="1" x14ac:dyDescent="0.2">
      <c r="A7" s="105"/>
      <c r="B7" s="93">
        <v>2007</v>
      </c>
      <c r="C7" s="93">
        <v>2008</v>
      </c>
      <c r="D7" s="93">
        <v>2009</v>
      </c>
      <c r="E7" s="93">
        <v>2010</v>
      </c>
      <c r="F7" s="93">
        <v>2011</v>
      </c>
      <c r="G7" s="93">
        <v>2012</v>
      </c>
      <c r="H7" s="93">
        <v>2013</v>
      </c>
      <c r="I7" s="93">
        <v>2014</v>
      </c>
      <c r="J7" s="93">
        <v>2015</v>
      </c>
      <c r="K7" s="93">
        <v>2016</v>
      </c>
      <c r="L7" s="93">
        <v>2017</v>
      </c>
      <c r="M7" s="93">
        <v>2018</v>
      </c>
      <c r="N7" s="93">
        <v>2019</v>
      </c>
      <c r="O7" s="93">
        <v>2020</v>
      </c>
      <c r="P7" s="93">
        <v>2021</v>
      </c>
      <c r="Q7" s="93">
        <v>2022</v>
      </c>
      <c r="R7" s="93">
        <v>2023</v>
      </c>
    </row>
    <row r="8" spans="1:18" ht="12" customHeight="1" x14ac:dyDescent="0.2">
      <c r="A8" s="106" t="s">
        <v>47</v>
      </c>
      <c r="B8" s="107">
        <v>3.2640340752206433E-2</v>
      </c>
      <c r="C8" s="107">
        <v>3.2987971431967154E-2</v>
      </c>
      <c r="D8" s="107">
        <v>3.0228983413605127E-2</v>
      </c>
      <c r="E8" s="107">
        <v>3.3417567696547835E-2</v>
      </c>
      <c r="F8" s="107">
        <v>3.4814003516839893E-2</v>
      </c>
      <c r="G8" s="107">
        <v>3.4070738884650342E-2</v>
      </c>
      <c r="H8" s="107">
        <v>3.3505271059206823E-2</v>
      </c>
      <c r="I8" s="107">
        <v>3.301241659532389E-2</v>
      </c>
      <c r="J8" s="107">
        <v>3.5133699860251694E-2</v>
      </c>
      <c r="K8" s="107">
        <v>3.542465733418982E-2</v>
      </c>
      <c r="L8" s="107">
        <v>3.4381985688527232E-2</v>
      </c>
      <c r="M8" s="107">
        <v>3.3753873931454528E-2</v>
      </c>
      <c r="N8" s="107">
        <v>3.5930887525952672E-2</v>
      </c>
      <c r="O8" s="107">
        <v>3.5996918495057977E-2</v>
      </c>
      <c r="P8" s="107">
        <v>3.6488949924373994E-2</v>
      </c>
      <c r="Q8" s="107">
        <v>3.5806724858242628E-2</v>
      </c>
      <c r="R8" s="107">
        <v>3.7707313041541256E-2</v>
      </c>
    </row>
    <row r="9" spans="1:18" ht="12" customHeight="1" x14ac:dyDescent="0.25">
      <c r="A9" s="106" t="s">
        <v>25</v>
      </c>
      <c r="B9" s="108">
        <v>5.2168221700933208E-2</v>
      </c>
      <c r="C9" s="108">
        <v>5.2597108173560059E-2</v>
      </c>
      <c r="D9" s="108">
        <v>5.2653571465310293E-2</v>
      </c>
      <c r="E9" s="108">
        <v>5.2919536426001834E-2</v>
      </c>
      <c r="F9" s="108">
        <v>5.2425202794231421E-2</v>
      </c>
      <c r="G9" s="108">
        <v>5.2340824009993174E-2</v>
      </c>
      <c r="H9" s="108">
        <v>5.2873840597956065E-2</v>
      </c>
      <c r="I9" s="108">
        <v>5.252795736620286E-2</v>
      </c>
      <c r="J9" s="108">
        <v>5.2590931015163829E-2</v>
      </c>
      <c r="K9" s="108">
        <v>5.2288519588664956E-2</v>
      </c>
      <c r="L9" s="108">
        <v>5.1955536898318437E-2</v>
      </c>
      <c r="M9" s="108">
        <v>5.1854429796180448E-2</v>
      </c>
      <c r="N9" s="108">
        <v>5.1561175997360126E-2</v>
      </c>
      <c r="O9" s="108">
        <v>5.2424132045290034E-2</v>
      </c>
      <c r="P9" s="108">
        <v>5.2226463441572786E-2</v>
      </c>
      <c r="Q9" s="108">
        <v>5.1864884055505996E-2</v>
      </c>
      <c r="R9" s="108">
        <v>5.1530516802588716E-2</v>
      </c>
    </row>
    <row r="10" spans="1:18" ht="12" customHeight="1" x14ac:dyDescent="0.2">
      <c r="A10" s="106" t="s">
        <v>60</v>
      </c>
      <c r="B10" s="107">
        <v>0.11673954302875386</v>
      </c>
      <c r="C10" s="107">
        <v>9.8046702521278423E-2</v>
      </c>
      <c r="D10" s="107">
        <v>7.7324988111344417E-2</v>
      </c>
      <c r="E10" s="107">
        <v>9.3915272962869459E-2</v>
      </c>
      <c r="F10" s="107">
        <v>0.10098109863774724</v>
      </c>
      <c r="G10" s="107">
        <v>0.10641675353624934</v>
      </c>
      <c r="H10" s="107">
        <v>0.10482823122296722</v>
      </c>
      <c r="I10" s="107">
        <v>0.10650204590497384</v>
      </c>
      <c r="J10" s="107">
        <v>0.11278444679272033</v>
      </c>
      <c r="K10" s="107">
        <v>0.1132252386300429</v>
      </c>
      <c r="L10" s="107">
        <v>0.11040790228851681</v>
      </c>
      <c r="M10" s="107">
        <v>0.11283745907236319</v>
      </c>
      <c r="N10" s="107">
        <v>0.11906493783139442</v>
      </c>
      <c r="O10" s="107">
        <v>0.11907351752535256</v>
      </c>
      <c r="P10" s="107">
        <v>0.12768801008536201</v>
      </c>
      <c r="Q10" s="107">
        <v>0.13099455823137229</v>
      </c>
      <c r="R10" s="107">
        <v>0.13611685870520182</v>
      </c>
    </row>
    <row r="11" spans="1:18" ht="12" customHeight="1" x14ac:dyDescent="0.2">
      <c r="A11" s="106" t="s">
        <v>61</v>
      </c>
      <c r="B11" s="107">
        <v>0.18658182548471045</v>
      </c>
      <c r="C11" s="107">
        <v>0.15632889185708324</v>
      </c>
      <c r="D11" s="107">
        <v>0.13468652689598934</v>
      </c>
      <c r="E11" s="107">
        <v>0.14872275426047513</v>
      </c>
      <c r="F11" s="107">
        <v>0.15206394093421186</v>
      </c>
      <c r="G11" s="107">
        <v>0.16348164879585375</v>
      </c>
      <c r="H11" s="107">
        <v>0.16542684218415815</v>
      </c>
      <c r="I11" s="107">
        <v>0.16946153913198425</v>
      </c>
      <c r="J11" s="107">
        <v>0.16882477747724683</v>
      </c>
      <c r="K11" s="107">
        <v>0.16712596687065917</v>
      </c>
      <c r="L11" s="107">
        <v>0.16684033008399199</v>
      </c>
      <c r="M11" s="107">
        <v>0.17334668345711582</v>
      </c>
      <c r="N11" s="107">
        <v>0.17085935353545084</v>
      </c>
      <c r="O11" s="107">
        <v>0.17341278272758956</v>
      </c>
      <c r="P11" s="107">
        <v>0.18275925189603123</v>
      </c>
      <c r="Q11" s="107">
        <v>0.18974138521379971</v>
      </c>
      <c r="R11" s="107">
        <v>0.18601622626615291</v>
      </c>
    </row>
    <row r="12" spans="1:18" ht="12" customHeight="1" x14ac:dyDescent="0.25"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</row>
    <row r="13" spans="1:18" ht="12" customHeight="1" x14ac:dyDescent="0.25"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</row>
    <row r="14" spans="1:18" ht="12" customHeight="1" x14ac:dyDescent="0.25"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</row>
    <row r="15" spans="1:18" ht="12" customHeight="1" x14ac:dyDescent="0.25"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</row>
    <row r="16" spans="1:18" ht="12" customHeight="1" x14ac:dyDescent="0.25">
      <c r="B16" s="66"/>
      <c r="C16" s="66"/>
      <c r="D16" s="66"/>
      <c r="E16" s="66"/>
      <c r="F16" s="66"/>
      <c r="G16" s="66"/>
      <c r="H16" s="66"/>
      <c r="I16" s="66"/>
      <c r="J16" s="66"/>
      <c r="K16" s="66"/>
    </row>
    <row r="17" spans="2:18" ht="12" customHeight="1" x14ac:dyDescent="0.2">
      <c r="B17" s="67"/>
      <c r="C17" s="67"/>
      <c r="D17" s="67"/>
      <c r="E17" s="67"/>
      <c r="F17" s="67"/>
      <c r="G17" s="67"/>
      <c r="H17" s="67"/>
      <c r="I17" s="67"/>
      <c r="J17" s="67"/>
      <c r="K17" s="67"/>
    </row>
    <row r="18" spans="2:18" ht="12" customHeight="1" x14ac:dyDescent="0.2">
      <c r="G18" s="109" t="s">
        <v>62</v>
      </c>
    </row>
    <row r="20" spans="2:18" ht="12" customHeight="1" x14ac:dyDescent="0.2">
      <c r="N20" s="68"/>
      <c r="O20" s="68"/>
      <c r="P20" s="68"/>
      <c r="Q20" s="68"/>
      <c r="R20" s="68"/>
    </row>
  </sheetData>
  <printOptions horizontalCentered="1" verticalCentered="1"/>
  <pageMargins left="0.78740157480314965" right="0.78740157480314965" top="0.98425196850393704" bottom="0.98425196850393704" header="0" footer="0"/>
  <pageSetup paperSize="9" scale="77"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82DBF2-4B9A-468F-B04C-D062CBF8E716}">
  <dimension ref="A1:N4"/>
  <sheetViews>
    <sheetView workbookViewId="0"/>
  </sheetViews>
  <sheetFormatPr baseColWidth="10" defaultColWidth="11.42578125" defaultRowHeight="15" x14ac:dyDescent="0.25"/>
  <sheetData>
    <row r="1" spans="1:14" x14ac:dyDescent="0.25">
      <c r="A1" s="59" t="s">
        <v>110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8"/>
    </row>
    <row r="2" spans="1:14" x14ac:dyDescent="0.25">
      <c r="A2" s="61" t="s">
        <v>46</v>
      </c>
      <c r="B2" s="99">
        <v>2015</v>
      </c>
      <c r="C2" s="99">
        <v>2016</v>
      </c>
      <c r="D2" s="99">
        <v>2017</v>
      </c>
      <c r="E2" s="99">
        <v>2018</v>
      </c>
      <c r="F2" s="99">
        <v>2019</v>
      </c>
      <c r="G2" s="99">
        <v>2020</v>
      </c>
      <c r="H2" s="99">
        <v>2021</v>
      </c>
      <c r="I2" s="98"/>
      <c r="J2" s="98"/>
      <c r="K2" s="98"/>
      <c r="L2" s="98"/>
      <c r="M2" s="98"/>
      <c r="N2" s="98"/>
    </row>
    <row r="3" spans="1:14" x14ac:dyDescent="0.25">
      <c r="A3" s="58" t="s">
        <v>15</v>
      </c>
      <c r="B3" s="100">
        <v>316.13884839663484</v>
      </c>
      <c r="C3" s="101">
        <v>202.62576945218456</v>
      </c>
      <c r="D3" s="100">
        <v>243.87350401851467</v>
      </c>
      <c r="E3" s="100">
        <v>385</v>
      </c>
      <c r="F3" s="100">
        <v>464.2</v>
      </c>
      <c r="G3" s="100">
        <v>191</v>
      </c>
      <c r="H3" s="100">
        <v>197.7</v>
      </c>
      <c r="I3" s="4"/>
      <c r="J3" s="4"/>
      <c r="K3" s="4"/>
      <c r="L3" s="4"/>
      <c r="M3" s="4"/>
      <c r="N3" s="4"/>
    </row>
    <row r="4" spans="1:14" x14ac:dyDescent="0.25">
      <c r="A4" s="58" t="s">
        <v>26</v>
      </c>
      <c r="B4" s="100">
        <v>187.52987775795077</v>
      </c>
      <c r="C4" s="101">
        <v>131.12446270623801</v>
      </c>
      <c r="D4" s="100">
        <v>145.78652409556858</v>
      </c>
      <c r="E4" s="100">
        <v>154.9</v>
      </c>
      <c r="F4" s="100">
        <v>160.5</v>
      </c>
      <c r="G4" s="100">
        <v>159.19999999999999</v>
      </c>
      <c r="H4" s="100">
        <v>172.9</v>
      </c>
      <c r="I4" s="92"/>
      <c r="J4" s="92"/>
      <c r="K4" s="92"/>
      <c r="L4" s="92"/>
      <c r="M4" s="92"/>
      <c r="N4" s="9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T12"/>
  <sheetViews>
    <sheetView showGridLines="0" workbookViewId="0">
      <pane xSplit="1" topLeftCell="B1" activePane="topRight" state="frozen"/>
      <selection activeCell="G35" sqref="G35"/>
      <selection pane="topRight"/>
    </sheetView>
  </sheetViews>
  <sheetFormatPr baseColWidth="10" defaultColWidth="11.42578125" defaultRowHeight="15" x14ac:dyDescent="0.25"/>
  <cols>
    <col min="1" max="1" width="6" customWidth="1"/>
    <col min="2" max="2" width="8.5703125" customWidth="1"/>
    <col min="3" max="3" width="9" customWidth="1"/>
    <col min="4" max="4" width="7.85546875" bestFit="1" customWidth="1"/>
    <col min="5" max="16" width="7.42578125" bestFit="1" customWidth="1"/>
    <col min="17" max="17" width="7.85546875" customWidth="1"/>
    <col min="18" max="18" width="11.7109375" bestFit="1" customWidth="1"/>
    <col min="19" max="19" width="14.5703125" customWidth="1"/>
    <col min="20" max="21" width="10.7109375" customWidth="1"/>
    <col min="22" max="22" width="18.85546875" bestFit="1" customWidth="1"/>
    <col min="23" max="23" width="14.5703125" customWidth="1"/>
    <col min="24" max="24" width="13.42578125" customWidth="1"/>
    <col min="25" max="25" width="14.28515625" bestFit="1" customWidth="1"/>
    <col min="26" max="26" width="14" customWidth="1"/>
    <col min="28" max="28" width="13.85546875" customWidth="1"/>
  </cols>
  <sheetData>
    <row r="1" spans="1:20" x14ac:dyDescent="0.25">
      <c r="A1" s="37" t="s">
        <v>111</v>
      </c>
      <c r="B1" s="37"/>
      <c r="C1" s="37"/>
    </row>
    <row r="2" spans="1:20" x14ac:dyDescent="0.25">
      <c r="A2" s="7"/>
      <c r="B2" s="7">
        <v>2005</v>
      </c>
      <c r="C2" s="7">
        <v>2006</v>
      </c>
      <c r="D2" s="7">
        <v>2007</v>
      </c>
      <c r="E2" s="7">
        <v>2008</v>
      </c>
      <c r="F2" s="7">
        <v>2009</v>
      </c>
      <c r="G2" s="7">
        <v>2010</v>
      </c>
      <c r="H2" s="7">
        <v>2011</v>
      </c>
      <c r="I2" s="7">
        <v>2012</v>
      </c>
      <c r="J2" s="7">
        <v>2013</v>
      </c>
      <c r="K2" s="7">
        <v>2014</v>
      </c>
      <c r="L2" s="7">
        <v>2015</v>
      </c>
      <c r="M2" s="7">
        <v>2016</v>
      </c>
      <c r="N2" s="7">
        <v>2017</v>
      </c>
      <c r="O2" s="7">
        <v>2018</v>
      </c>
      <c r="P2" s="7">
        <v>2019</v>
      </c>
      <c r="Q2" s="7">
        <v>2020</v>
      </c>
      <c r="R2" s="7">
        <v>2021</v>
      </c>
      <c r="S2" s="7">
        <v>2022</v>
      </c>
      <c r="T2" s="7">
        <v>2023</v>
      </c>
    </row>
    <row r="3" spans="1:20" x14ac:dyDescent="0.25">
      <c r="A3" s="8" t="s">
        <v>15</v>
      </c>
      <c r="B3" s="122">
        <v>0.10304382701621811</v>
      </c>
      <c r="C3" s="122">
        <v>0.10089007485246776</v>
      </c>
      <c r="D3" s="123">
        <v>0.1006627708264119</v>
      </c>
      <c r="E3" s="123">
        <v>0.1023695652923625</v>
      </c>
      <c r="F3" s="123">
        <v>0.11191588516273585</v>
      </c>
      <c r="G3" s="123">
        <v>0.11726823089110357</v>
      </c>
      <c r="H3" s="123">
        <v>0.12370871099785541</v>
      </c>
      <c r="I3" s="123">
        <v>0.13216262404358456</v>
      </c>
      <c r="J3" s="123">
        <v>0.13791742459264034</v>
      </c>
      <c r="K3" s="123">
        <v>0.14118987723722087</v>
      </c>
      <c r="L3" s="123">
        <v>0.13809159463208684</v>
      </c>
      <c r="M3" s="123">
        <v>0.13773308667298925</v>
      </c>
      <c r="N3" s="123">
        <v>0.13619252457271028</v>
      </c>
      <c r="O3" s="123">
        <v>0.13749415986615196</v>
      </c>
      <c r="P3" s="123">
        <v>0.13968809935454024</v>
      </c>
      <c r="Q3" s="123">
        <v>0.15639010421742255</v>
      </c>
      <c r="R3" s="124">
        <v>0.14973050888885631</v>
      </c>
      <c r="S3" s="124">
        <v>0.14268638529025626</v>
      </c>
      <c r="T3" s="124">
        <v>0.14600064907340179</v>
      </c>
    </row>
    <row r="4" spans="1:20" x14ac:dyDescent="0.25">
      <c r="A4" s="8" t="s">
        <v>26</v>
      </c>
      <c r="B4" s="122">
        <v>7.4351233410391029E-2</v>
      </c>
      <c r="C4" s="122">
        <v>7.3444214665523699E-2</v>
      </c>
      <c r="D4" s="125">
        <v>7.4200373968642694E-2</v>
      </c>
      <c r="E4" s="125">
        <v>7.6363597495910471E-2</v>
      </c>
      <c r="F4" s="123">
        <v>8.4059246267582391E-2</v>
      </c>
      <c r="G4" s="123">
        <v>8.9215061252315403E-2</v>
      </c>
      <c r="H4" s="123">
        <v>9.3567557234017357E-2</v>
      </c>
      <c r="I4" s="123">
        <v>0.10038152554971178</v>
      </c>
      <c r="J4" s="123">
        <v>0.10636499586667478</v>
      </c>
      <c r="K4" s="123">
        <v>0.10862825187943537</v>
      </c>
      <c r="L4" s="123">
        <v>0.10673366355332384</v>
      </c>
      <c r="M4" s="123">
        <v>0.10639897557193877</v>
      </c>
      <c r="N4" s="123">
        <v>0.1050946960409362</v>
      </c>
      <c r="O4" s="123">
        <v>0.10638139736197511</v>
      </c>
      <c r="P4" s="123">
        <v>0.10809170099637661</v>
      </c>
      <c r="Q4" s="123">
        <v>0.12336976562402481</v>
      </c>
      <c r="R4" s="124">
        <v>0.11810487129996972</v>
      </c>
      <c r="S4" s="124">
        <v>0.11231731115701619</v>
      </c>
      <c r="T4" s="124">
        <v>0.11466473884807259</v>
      </c>
    </row>
    <row r="6" spans="1:20" x14ac:dyDescent="0.25">
      <c r="A6" s="11"/>
      <c r="B6" s="11"/>
      <c r="C6" s="11"/>
      <c r="D6" s="11"/>
    </row>
    <row r="8" spans="1:20" x14ac:dyDescent="0.25">
      <c r="A8" s="7"/>
      <c r="B8" s="7">
        <v>2005</v>
      </c>
      <c r="C8" s="7">
        <v>2006</v>
      </c>
      <c r="D8" s="7">
        <v>2007</v>
      </c>
      <c r="E8" s="7">
        <v>2008</v>
      </c>
      <c r="F8" s="7">
        <v>2009</v>
      </c>
      <c r="G8" s="7">
        <v>2010</v>
      </c>
      <c r="H8" s="7">
        <v>2011</v>
      </c>
      <c r="I8" s="7">
        <v>2012</v>
      </c>
      <c r="J8" s="7">
        <v>2013</v>
      </c>
      <c r="K8" s="7">
        <v>2014</v>
      </c>
      <c r="L8" s="7">
        <v>2015</v>
      </c>
      <c r="M8" s="7">
        <v>2016</v>
      </c>
      <c r="N8" s="7">
        <v>2017</v>
      </c>
      <c r="O8" s="7">
        <v>2018</v>
      </c>
      <c r="P8" s="7">
        <v>2019</v>
      </c>
      <c r="Q8" s="7">
        <v>2020</v>
      </c>
      <c r="R8" s="7">
        <v>2021</v>
      </c>
      <c r="S8" s="7">
        <v>2022</v>
      </c>
      <c r="T8" s="7">
        <v>2023</v>
      </c>
    </row>
    <row r="9" spans="1:20" x14ac:dyDescent="0.25">
      <c r="A9" s="8" t="s">
        <v>15</v>
      </c>
      <c r="B9" s="103">
        <f t="shared" ref="B9:C9" si="0">B3*100</f>
        <v>10.304382701621812</v>
      </c>
      <c r="C9" s="103">
        <f t="shared" si="0"/>
        <v>10.089007485246777</v>
      </c>
      <c r="D9" s="103">
        <f>D3*100</f>
        <v>10.066277082641189</v>
      </c>
      <c r="E9" s="103">
        <f t="shared" ref="E9:P10" si="1">E3*100</f>
        <v>10.236956529236251</v>
      </c>
      <c r="F9" s="103">
        <f t="shared" si="1"/>
        <v>11.191588516273585</v>
      </c>
      <c r="G9" s="103">
        <f t="shared" si="1"/>
        <v>11.726823089110356</v>
      </c>
      <c r="H9" s="103">
        <f t="shared" si="1"/>
        <v>12.370871099785541</v>
      </c>
      <c r="I9" s="103">
        <f t="shared" si="1"/>
        <v>13.216262404358456</v>
      </c>
      <c r="J9" s="103">
        <f t="shared" si="1"/>
        <v>13.791742459264034</v>
      </c>
      <c r="K9" s="103">
        <f t="shared" si="1"/>
        <v>14.118987723722087</v>
      </c>
      <c r="L9" s="103">
        <f t="shared" si="1"/>
        <v>13.809159463208683</v>
      </c>
      <c r="M9" s="103">
        <f t="shared" si="1"/>
        <v>13.773308667298926</v>
      </c>
      <c r="N9" s="103">
        <f t="shared" si="1"/>
        <v>13.619252457271028</v>
      </c>
      <c r="O9" s="103">
        <f t="shared" si="1"/>
        <v>13.749415986615196</v>
      </c>
      <c r="P9" s="103">
        <f t="shared" si="1"/>
        <v>13.968809935454024</v>
      </c>
      <c r="Q9" s="103">
        <f t="shared" ref="Q9:S9" si="2">Q3*100</f>
        <v>15.639010421742256</v>
      </c>
      <c r="R9" s="103">
        <f t="shared" si="2"/>
        <v>14.973050888885631</v>
      </c>
      <c r="S9" s="103">
        <f t="shared" si="2"/>
        <v>14.268638529025626</v>
      </c>
      <c r="T9" s="103">
        <f t="shared" ref="T9" si="3">T3*100</f>
        <v>14.60006490734018</v>
      </c>
    </row>
    <row r="10" spans="1:20" x14ac:dyDescent="0.25">
      <c r="A10" s="8" t="s">
        <v>26</v>
      </c>
      <c r="B10" s="103">
        <f t="shared" ref="B10:C10" si="4">B4*100</f>
        <v>7.4351233410391027</v>
      </c>
      <c r="C10" s="103">
        <f t="shared" si="4"/>
        <v>7.3444214665523697</v>
      </c>
      <c r="D10" s="103">
        <f>D4*100</f>
        <v>7.4200373968642692</v>
      </c>
      <c r="E10" s="103">
        <f t="shared" si="1"/>
        <v>7.6363597495910467</v>
      </c>
      <c r="F10" s="103">
        <f t="shared" si="1"/>
        <v>8.4059246267582388</v>
      </c>
      <c r="G10" s="103">
        <f t="shared" si="1"/>
        <v>8.9215061252315397</v>
      </c>
      <c r="H10" s="103">
        <f t="shared" si="1"/>
        <v>9.3567557234017364</v>
      </c>
      <c r="I10" s="103">
        <f t="shared" si="1"/>
        <v>10.038152554971177</v>
      </c>
      <c r="J10" s="103">
        <f t="shared" si="1"/>
        <v>10.636499586667478</v>
      </c>
      <c r="K10" s="103">
        <f t="shared" si="1"/>
        <v>10.862825187943537</v>
      </c>
      <c r="L10" s="103">
        <f t="shared" si="1"/>
        <v>10.673366355332384</v>
      </c>
      <c r="M10" s="103">
        <f t="shared" si="1"/>
        <v>10.639897557193876</v>
      </c>
      <c r="N10" s="103">
        <f t="shared" si="1"/>
        <v>10.509469604093621</v>
      </c>
      <c r="O10" s="103">
        <f t="shared" si="1"/>
        <v>10.638139736197511</v>
      </c>
      <c r="P10" s="103">
        <f t="shared" si="1"/>
        <v>10.80917009963766</v>
      </c>
      <c r="Q10" s="103">
        <f t="shared" ref="Q10:S10" si="5">Q4*100</f>
        <v>12.336976562402482</v>
      </c>
      <c r="R10" s="103">
        <f t="shared" si="5"/>
        <v>11.810487129996972</v>
      </c>
      <c r="S10" s="103">
        <f t="shared" si="5"/>
        <v>11.231731115701619</v>
      </c>
      <c r="T10" s="103">
        <f t="shared" ref="T10" si="6">T4*100</f>
        <v>11.466473884807259</v>
      </c>
    </row>
    <row r="12" spans="1:20" x14ac:dyDescent="0.25">
      <c r="D12" t="s">
        <v>86</v>
      </c>
    </row>
  </sheetData>
  <pageMargins left="0.7" right="0.7" top="0.75" bottom="0.75" header="0.3" footer="0.3"/>
  <pageSetup paperSize="9" orientation="portrait" horizont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D27"/>
  <sheetViews>
    <sheetView showGridLines="0" zoomScale="85" zoomScaleNormal="85" workbookViewId="0">
      <selection activeCell="G20" sqref="G20:G24"/>
    </sheetView>
  </sheetViews>
  <sheetFormatPr baseColWidth="10" defaultColWidth="11.42578125" defaultRowHeight="15" x14ac:dyDescent="0.25"/>
  <cols>
    <col min="1" max="1" width="6.5703125" customWidth="1"/>
    <col min="2" max="2" width="10.7109375" customWidth="1"/>
    <col min="3" max="3" width="10.140625" customWidth="1"/>
    <col min="4" max="4" width="9.5703125" customWidth="1"/>
    <col min="5" max="5" width="9.85546875" customWidth="1"/>
  </cols>
  <sheetData>
    <row r="1" spans="1:4" x14ac:dyDescent="0.25">
      <c r="A1" s="39" t="s">
        <v>112</v>
      </c>
    </row>
    <row r="2" spans="1:4" x14ac:dyDescent="0.25">
      <c r="B2" t="s">
        <v>15</v>
      </c>
      <c r="C2" t="s">
        <v>26</v>
      </c>
      <c r="D2" t="s">
        <v>40</v>
      </c>
    </row>
    <row r="3" spans="1:4" ht="15.75" thickBot="1" x14ac:dyDescent="0.3">
      <c r="A3" s="38" t="s">
        <v>27</v>
      </c>
      <c r="B3" s="111">
        <v>506.23</v>
      </c>
      <c r="C3" s="111">
        <v>609.75</v>
      </c>
      <c r="D3" s="10">
        <v>103.51999999999998</v>
      </c>
    </row>
    <row r="4" spans="1:4" ht="15.75" thickBot="1" x14ac:dyDescent="0.3">
      <c r="A4" s="38" t="s">
        <v>28</v>
      </c>
      <c r="B4" s="111">
        <v>535.1</v>
      </c>
      <c r="C4" s="111">
        <v>641.86</v>
      </c>
      <c r="D4" s="10">
        <v>106.75999999999999</v>
      </c>
    </row>
    <row r="5" spans="1:4" ht="15.75" thickBot="1" x14ac:dyDescent="0.3">
      <c r="A5" s="38" t="s">
        <v>29</v>
      </c>
      <c r="B5" s="111">
        <v>562.19000000000005</v>
      </c>
      <c r="C5" s="111">
        <v>673.69</v>
      </c>
      <c r="D5" s="10">
        <v>111.5</v>
      </c>
    </row>
    <row r="6" spans="1:4" ht="15.75" thickBot="1" x14ac:dyDescent="0.3">
      <c r="A6" s="38" t="s">
        <v>30</v>
      </c>
      <c r="B6" s="111">
        <v>600.73</v>
      </c>
      <c r="C6" s="111">
        <v>719.68</v>
      </c>
      <c r="D6" s="10">
        <v>118.94999999999993</v>
      </c>
    </row>
    <row r="7" spans="1:4" ht="15.75" thickBot="1" x14ac:dyDescent="0.3">
      <c r="A7" s="38" t="s">
        <v>31</v>
      </c>
      <c r="B7" s="111">
        <v>629.85</v>
      </c>
      <c r="C7" s="111">
        <v>754.06</v>
      </c>
      <c r="D7" s="10">
        <v>124.20999999999992</v>
      </c>
    </row>
    <row r="8" spans="1:4" ht="15.75" thickBot="1" x14ac:dyDescent="0.3">
      <c r="A8" s="38" t="s">
        <v>32</v>
      </c>
      <c r="B8" s="111">
        <v>651.88</v>
      </c>
      <c r="C8" s="111">
        <v>779.49</v>
      </c>
      <c r="D8" s="10">
        <v>127.61000000000001</v>
      </c>
    </row>
    <row r="9" spans="1:4" ht="15.75" thickBot="1" x14ac:dyDescent="0.3">
      <c r="A9" s="38" t="s">
        <v>33</v>
      </c>
      <c r="B9" s="111">
        <v>674.13</v>
      </c>
      <c r="C9" s="111">
        <v>804.96</v>
      </c>
      <c r="D9" s="10">
        <v>130.83000000000004</v>
      </c>
    </row>
    <row r="10" spans="1:4" ht="15.75" thickBot="1" x14ac:dyDescent="0.3">
      <c r="A10" s="38" t="s">
        <v>34</v>
      </c>
      <c r="B10" s="111">
        <v>696.28</v>
      </c>
      <c r="C10" s="111">
        <v>829.79</v>
      </c>
      <c r="D10" s="10">
        <v>133.51</v>
      </c>
    </row>
    <row r="11" spans="1:4" ht="15.75" thickBot="1" x14ac:dyDescent="0.3">
      <c r="A11" s="38" t="s">
        <v>35</v>
      </c>
      <c r="B11" s="111">
        <v>720.32</v>
      </c>
      <c r="C11" s="111">
        <v>856.37</v>
      </c>
      <c r="D11" s="10">
        <v>136.04999999999995</v>
      </c>
    </row>
    <row r="12" spans="1:4" ht="15.75" thickBot="1" x14ac:dyDescent="0.3">
      <c r="A12" s="38" t="s">
        <v>36</v>
      </c>
      <c r="B12" s="111">
        <v>733.92</v>
      </c>
      <c r="C12" s="111">
        <v>871.01</v>
      </c>
      <c r="D12" s="10">
        <v>137.09000000000003</v>
      </c>
    </row>
    <row r="13" spans="1:4" ht="15.75" thickBot="1" x14ac:dyDescent="0.3">
      <c r="A13" s="38" t="s">
        <v>37</v>
      </c>
      <c r="B13" s="111">
        <v>748.08</v>
      </c>
      <c r="C13" s="111">
        <v>886.8</v>
      </c>
      <c r="D13" s="10">
        <v>138.71999999999991</v>
      </c>
    </row>
    <row r="14" spans="1:4" ht="15.75" thickBot="1" x14ac:dyDescent="0.3">
      <c r="A14" s="38" t="s">
        <v>38</v>
      </c>
      <c r="B14" s="111">
        <v>762.64</v>
      </c>
      <c r="C14" s="111">
        <v>903.56</v>
      </c>
      <c r="D14" s="10">
        <v>140.91999999999996</v>
      </c>
    </row>
    <row r="15" spans="1:4" ht="15.75" thickBot="1" x14ac:dyDescent="0.3">
      <c r="A15" s="38" t="s">
        <v>56</v>
      </c>
      <c r="B15" s="111">
        <v>777.71</v>
      </c>
      <c r="C15" s="111">
        <v>920.6</v>
      </c>
      <c r="D15" s="10">
        <v>142.88999999999999</v>
      </c>
    </row>
    <row r="16" spans="1:4" ht="15.75" thickBot="1" x14ac:dyDescent="0.3">
      <c r="A16" s="38" t="s">
        <v>57</v>
      </c>
      <c r="B16" s="111">
        <v>799.64</v>
      </c>
      <c r="C16" s="111">
        <v>944.69</v>
      </c>
      <c r="D16" s="10">
        <v>145.05000000000007</v>
      </c>
    </row>
    <row r="17" spans="1:4" x14ac:dyDescent="0.25">
      <c r="A17" s="38" t="s">
        <v>58</v>
      </c>
      <c r="B17" s="10">
        <v>840.26</v>
      </c>
      <c r="C17" s="10">
        <v>990.5</v>
      </c>
      <c r="D17" s="10">
        <v>150.24</v>
      </c>
    </row>
    <row r="18" spans="1:4" x14ac:dyDescent="0.25">
      <c r="A18" s="38" t="s">
        <v>65</v>
      </c>
      <c r="B18" s="10">
        <v>859.63</v>
      </c>
      <c r="C18" s="10">
        <v>1011.02</v>
      </c>
      <c r="D18" s="10">
        <f>C18-B18</f>
        <v>151.38999999999999</v>
      </c>
    </row>
    <row r="19" spans="1:4" x14ac:dyDescent="0.25">
      <c r="A19" s="38" t="s">
        <v>69</v>
      </c>
      <c r="B19" s="10">
        <v>880.63</v>
      </c>
      <c r="C19" s="10">
        <v>1034.02</v>
      </c>
      <c r="D19" s="10">
        <f t="shared" ref="D19:D21" si="0">C19-B19</f>
        <v>153.38999999999999</v>
      </c>
    </row>
    <row r="20" spans="1:4" x14ac:dyDescent="0.25">
      <c r="A20" s="38" t="s">
        <v>70</v>
      </c>
      <c r="B20" s="10">
        <v>930.12</v>
      </c>
      <c r="C20" s="10">
        <v>1089.8399999999999</v>
      </c>
      <c r="D20" s="10">
        <f t="shared" si="0"/>
        <v>159.71999999999991</v>
      </c>
    </row>
    <row r="21" spans="1:4" x14ac:dyDescent="0.25">
      <c r="A21" s="38" t="s">
        <v>87</v>
      </c>
      <c r="B21">
        <v>1021.42</v>
      </c>
      <c r="C21">
        <v>1194.73</v>
      </c>
      <c r="D21" s="10">
        <f t="shared" si="0"/>
        <v>173.31000000000006</v>
      </c>
    </row>
    <row r="27" spans="1:4" x14ac:dyDescent="0.25">
      <c r="A27" t="s">
        <v>88</v>
      </c>
    </row>
  </sheetData>
  <phoneticPr fontId="55" type="noConversion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F9E93-AE60-4D93-B52C-82E3897DDDCD}">
  <dimension ref="A1:F27"/>
  <sheetViews>
    <sheetView workbookViewId="0">
      <selection activeCell="F3" sqref="F3"/>
    </sheetView>
  </sheetViews>
  <sheetFormatPr baseColWidth="10" defaultColWidth="11.42578125" defaultRowHeight="15" x14ac:dyDescent="0.25"/>
  <cols>
    <col min="1" max="1" width="6.5703125" customWidth="1"/>
    <col min="2" max="2" width="10.7109375" customWidth="1"/>
    <col min="3" max="3" width="10.140625" customWidth="1"/>
    <col min="4" max="4" width="9.5703125" customWidth="1"/>
    <col min="5" max="5" width="9.85546875" customWidth="1"/>
  </cols>
  <sheetData>
    <row r="1" spans="1:6" x14ac:dyDescent="0.25">
      <c r="A1" s="39" t="s">
        <v>113</v>
      </c>
    </row>
    <row r="2" spans="1:6" x14ac:dyDescent="0.25">
      <c r="B2" t="s">
        <v>128</v>
      </c>
      <c r="C2" t="s">
        <v>129</v>
      </c>
      <c r="D2" t="s">
        <v>130</v>
      </c>
      <c r="E2" t="s">
        <v>131</v>
      </c>
      <c r="F2" t="s">
        <v>91</v>
      </c>
    </row>
    <row r="3" spans="1:6" ht="15.75" thickBot="1" x14ac:dyDescent="0.3">
      <c r="A3" s="38" t="s">
        <v>27</v>
      </c>
      <c r="B3" s="111">
        <v>579.22</v>
      </c>
      <c r="C3" s="111">
        <v>681.8</v>
      </c>
      <c r="D3" s="10">
        <v>453</v>
      </c>
      <c r="E3">
        <v>534.66999999999996</v>
      </c>
      <c r="F3" s="10">
        <f>C3-B3</f>
        <v>102.57999999999993</v>
      </c>
    </row>
    <row r="4" spans="1:6" ht="15.75" thickBot="1" x14ac:dyDescent="0.3">
      <c r="A4" s="38" t="s">
        <v>28</v>
      </c>
      <c r="B4" s="111">
        <v>619.14</v>
      </c>
      <c r="C4" s="111">
        <v>746.39</v>
      </c>
      <c r="D4" s="10">
        <v>477.31</v>
      </c>
      <c r="E4">
        <v>573.35</v>
      </c>
      <c r="F4" s="10">
        <f t="shared" ref="F4:F21" si="0">C4-B4</f>
        <v>127.25</v>
      </c>
    </row>
    <row r="5" spans="1:6" ht="15.75" thickBot="1" x14ac:dyDescent="0.3">
      <c r="A5" s="38" t="s">
        <v>29</v>
      </c>
      <c r="B5" s="111">
        <v>658.32</v>
      </c>
      <c r="C5" s="111">
        <v>791.7</v>
      </c>
      <c r="D5" s="10">
        <v>506.11</v>
      </c>
      <c r="E5">
        <v>611.54999999999995</v>
      </c>
      <c r="F5" s="10">
        <f t="shared" si="0"/>
        <v>133.38</v>
      </c>
    </row>
    <row r="6" spans="1:6" ht="15.75" thickBot="1" x14ac:dyDescent="0.3">
      <c r="A6" s="38" t="s">
        <v>30</v>
      </c>
      <c r="B6" s="111">
        <v>718.13</v>
      </c>
      <c r="C6" s="111">
        <v>852.11</v>
      </c>
      <c r="D6" s="10">
        <v>550.75</v>
      </c>
      <c r="E6">
        <v>663.17</v>
      </c>
      <c r="F6" s="10">
        <f t="shared" si="0"/>
        <v>133.98000000000002</v>
      </c>
    </row>
    <row r="7" spans="1:6" ht="15.75" thickBot="1" x14ac:dyDescent="0.3">
      <c r="A7" s="38" t="s">
        <v>31</v>
      </c>
      <c r="B7" s="111">
        <v>758.61</v>
      </c>
      <c r="C7" s="111">
        <v>901.5</v>
      </c>
      <c r="D7" s="10">
        <v>578.01</v>
      </c>
      <c r="E7">
        <v>701.24</v>
      </c>
      <c r="F7" s="10">
        <f t="shared" si="0"/>
        <v>142.88999999999999</v>
      </c>
    </row>
    <row r="8" spans="1:6" ht="15.75" thickBot="1" x14ac:dyDescent="0.3">
      <c r="A8" s="38" t="s">
        <v>32</v>
      </c>
      <c r="B8" s="111">
        <v>802.99</v>
      </c>
      <c r="C8" s="111">
        <v>946</v>
      </c>
      <c r="D8" s="10">
        <v>596.16</v>
      </c>
      <c r="E8">
        <v>730.46</v>
      </c>
      <c r="F8" s="10">
        <f t="shared" si="0"/>
        <v>143.01</v>
      </c>
    </row>
    <row r="9" spans="1:6" ht="15.75" thickBot="1" x14ac:dyDescent="0.3">
      <c r="A9" s="38" t="s">
        <v>33</v>
      </c>
      <c r="B9" s="111">
        <v>821.92</v>
      </c>
      <c r="C9" s="111">
        <v>967.59</v>
      </c>
      <c r="D9" s="10">
        <v>622.35</v>
      </c>
      <c r="E9">
        <v>752.08</v>
      </c>
      <c r="F9" s="10">
        <f t="shared" si="0"/>
        <v>145.67000000000007</v>
      </c>
    </row>
    <row r="10" spans="1:6" ht="15.75" thickBot="1" x14ac:dyDescent="0.3">
      <c r="A10" s="38" t="s">
        <v>34</v>
      </c>
      <c r="B10" s="111">
        <v>866.92</v>
      </c>
      <c r="C10" s="111">
        <v>1007.33</v>
      </c>
      <c r="D10" s="10">
        <v>645.07000000000005</v>
      </c>
      <c r="E10">
        <v>789.01</v>
      </c>
      <c r="F10" s="10">
        <f t="shared" si="0"/>
        <v>140.41000000000008</v>
      </c>
    </row>
    <row r="11" spans="1:6" ht="15.75" thickBot="1" x14ac:dyDescent="0.3">
      <c r="A11" s="38" t="s">
        <v>35</v>
      </c>
      <c r="B11" s="111">
        <v>903.02</v>
      </c>
      <c r="C11" s="111">
        <v>1040.8800000000001</v>
      </c>
      <c r="D11" s="10">
        <v>675.45</v>
      </c>
      <c r="E11">
        <v>824.69</v>
      </c>
      <c r="F11" s="10">
        <f t="shared" si="0"/>
        <v>137.86000000000013</v>
      </c>
    </row>
    <row r="12" spans="1:6" ht="15.75" thickBot="1" x14ac:dyDescent="0.3">
      <c r="A12" s="38" t="s">
        <v>36</v>
      </c>
      <c r="B12" s="111">
        <v>899.44</v>
      </c>
      <c r="C12" s="111">
        <v>1041.19</v>
      </c>
      <c r="D12" s="10">
        <v>683.3</v>
      </c>
      <c r="E12">
        <v>831.86</v>
      </c>
      <c r="F12" s="10">
        <f t="shared" si="0"/>
        <v>141.75</v>
      </c>
    </row>
    <row r="13" spans="1:6" ht="15.75" thickBot="1" x14ac:dyDescent="0.3">
      <c r="A13" s="38" t="s">
        <v>37</v>
      </c>
      <c r="B13" s="111">
        <v>899.91</v>
      </c>
      <c r="C13" s="111">
        <v>1049.5999999999999</v>
      </c>
      <c r="D13" s="10">
        <v>665.65</v>
      </c>
      <c r="E13">
        <v>805.71</v>
      </c>
      <c r="F13" s="10">
        <f t="shared" si="0"/>
        <v>149.68999999999994</v>
      </c>
    </row>
    <row r="14" spans="1:6" ht="15.75" thickBot="1" x14ac:dyDescent="0.3">
      <c r="A14" s="38" t="s">
        <v>38</v>
      </c>
      <c r="B14" s="111">
        <v>910.55</v>
      </c>
      <c r="C14" s="111">
        <v>1062.3599999999999</v>
      </c>
      <c r="D14" s="10">
        <v>673.69</v>
      </c>
      <c r="E14">
        <v>817.22</v>
      </c>
      <c r="F14" s="10">
        <f t="shared" si="0"/>
        <v>151.80999999999995</v>
      </c>
    </row>
    <row r="15" spans="1:6" ht="15.75" thickBot="1" x14ac:dyDescent="0.3">
      <c r="A15" s="38" t="s">
        <v>56</v>
      </c>
      <c r="B15" s="111">
        <v>913.26</v>
      </c>
      <c r="C15" s="111">
        <v>1057.69</v>
      </c>
      <c r="D15" s="10">
        <v>682.02</v>
      </c>
      <c r="E15">
        <v>822.62</v>
      </c>
      <c r="F15" s="10">
        <f t="shared" si="0"/>
        <v>144.43000000000006</v>
      </c>
    </row>
    <row r="16" spans="1:6" ht="15.75" thickBot="1" x14ac:dyDescent="0.3">
      <c r="A16" s="38" t="s">
        <v>57</v>
      </c>
      <c r="B16" s="111">
        <v>926.67</v>
      </c>
      <c r="C16" s="111">
        <v>1064.23</v>
      </c>
      <c r="D16" s="10">
        <v>691.88</v>
      </c>
      <c r="E16">
        <v>837.76</v>
      </c>
      <c r="F16" s="10">
        <f t="shared" si="0"/>
        <v>137.56000000000006</v>
      </c>
    </row>
    <row r="17" spans="1:6" x14ac:dyDescent="0.25">
      <c r="A17" s="38" t="s">
        <v>58</v>
      </c>
      <c r="B17" s="10">
        <v>953.54</v>
      </c>
      <c r="C17" s="10">
        <v>1090.78</v>
      </c>
      <c r="D17" s="10">
        <v>731.91</v>
      </c>
      <c r="E17">
        <v>884.38</v>
      </c>
      <c r="F17" s="10">
        <f t="shared" si="0"/>
        <v>137.24</v>
      </c>
    </row>
    <row r="18" spans="1:6" x14ac:dyDescent="0.25">
      <c r="A18" s="38" t="s">
        <v>65</v>
      </c>
      <c r="B18" s="10">
        <v>980.77</v>
      </c>
      <c r="C18" s="10">
        <v>1126.8599999999999</v>
      </c>
      <c r="D18" s="10">
        <v>748.42</v>
      </c>
      <c r="E18">
        <v>905.24</v>
      </c>
      <c r="F18" s="10">
        <f t="shared" si="0"/>
        <v>146.08999999999992</v>
      </c>
    </row>
    <row r="19" spans="1:6" x14ac:dyDescent="0.25">
      <c r="A19" s="38" t="s">
        <v>69</v>
      </c>
      <c r="B19" s="10">
        <v>972.21</v>
      </c>
      <c r="C19" s="10">
        <v>1117.3</v>
      </c>
      <c r="D19" s="10">
        <v>767.28</v>
      </c>
      <c r="E19">
        <v>927.88</v>
      </c>
      <c r="F19" s="10">
        <f t="shared" si="0"/>
        <v>145.08999999999992</v>
      </c>
    </row>
    <row r="20" spans="1:6" x14ac:dyDescent="0.25">
      <c r="A20" s="38" t="s">
        <v>70</v>
      </c>
      <c r="B20" s="10">
        <v>1006.37</v>
      </c>
      <c r="C20" s="10">
        <v>1162.42</v>
      </c>
      <c r="D20" s="10">
        <v>798.8</v>
      </c>
      <c r="E20">
        <v>960.09</v>
      </c>
      <c r="F20" s="10">
        <f t="shared" si="0"/>
        <v>156.05000000000007</v>
      </c>
    </row>
    <row r="21" spans="1:6" x14ac:dyDescent="0.25">
      <c r="A21" s="38" t="s">
        <v>87</v>
      </c>
      <c r="B21">
        <v>1029.73</v>
      </c>
      <c r="C21">
        <v>1204.1500000000001</v>
      </c>
      <c r="D21" s="10">
        <v>870.55</v>
      </c>
      <c r="E21">
        <v>1041.43</v>
      </c>
      <c r="F21" s="10">
        <f t="shared" si="0"/>
        <v>174.42000000000007</v>
      </c>
    </row>
    <row r="27" spans="1:6" x14ac:dyDescent="0.25">
      <c r="A27" t="s">
        <v>88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26"/>
  <sheetViews>
    <sheetView zoomScale="75" zoomScaleNormal="75" workbookViewId="0">
      <selection activeCell="N25" sqref="N25"/>
    </sheetView>
  </sheetViews>
  <sheetFormatPr baseColWidth="10" defaultColWidth="11.42578125" defaultRowHeight="15" x14ac:dyDescent="0.25"/>
  <sheetData>
    <row r="1" spans="1:6" ht="15.75" x14ac:dyDescent="0.25">
      <c r="A1" s="40" t="s">
        <v>114</v>
      </c>
    </row>
    <row r="2" spans="1:6" x14ac:dyDescent="0.25">
      <c r="B2" t="s">
        <v>15</v>
      </c>
      <c r="C2" t="s">
        <v>39</v>
      </c>
    </row>
    <row r="3" spans="1:6" x14ac:dyDescent="0.25">
      <c r="A3">
        <v>2005</v>
      </c>
      <c r="B3" s="4">
        <v>1.6603715915598614</v>
      </c>
      <c r="C3" s="4">
        <v>2.4962195003102408</v>
      </c>
      <c r="F3" s="4">
        <f>C3-B3</f>
        <v>0.8358479087503794</v>
      </c>
    </row>
    <row r="4" spans="1:6" x14ac:dyDescent="0.25">
      <c r="A4">
        <v>2006</v>
      </c>
      <c r="B4" s="4">
        <v>1.7095304758626733</v>
      </c>
      <c r="C4" s="4">
        <v>2.5417653758678198</v>
      </c>
      <c r="F4" s="4">
        <f t="shared" ref="F4:F21" si="0">C4-B4</f>
        <v>0.83223490000514655</v>
      </c>
    </row>
    <row r="5" spans="1:6" x14ac:dyDescent="0.25">
      <c r="A5">
        <v>2007</v>
      </c>
      <c r="B5" s="4">
        <v>1.7523593178699166</v>
      </c>
      <c r="C5" s="4">
        <v>2.5713899084559788</v>
      </c>
      <c r="F5" s="4">
        <f t="shared" si="0"/>
        <v>0.8190305905860622</v>
      </c>
    </row>
    <row r="6" spans="1:6" x14ac:dyDescent="0.25">
      <c r="A6">
        <v>2008</v>
      </c>
      <c r="B6" s="4">
        <v>1.6933105242581901</v>
      </c>
      <c r="C6" s="4">
        <v>2.4269621247839068</v>
      </c>
      <c r="F6" s="4">
        <f t="shared" si="0"/>
        <v>0.73365160052571676</v>
      </c>
    </row>
    <row r="7" spans="1:6" x14ac:dyDescent="0.25">
      <c r="A7">
        <v>2009</v>
      </c>
      <c r="B7" s="4">
        <v>1.6242967151503329</v>
      </c>
      <c r="C7" s="4">
        <v>2.2938512660294998</v>
      </c>
      <c r="F7" s="4">
        <f t="shared" si="0"/>
        <v>0.66955455087916693</v>
      </c>
    </row>
    <row r="8" spans="1:6" x14ac:dyDescent="0.25">
      <c r="A8">
        <v>2010</v>
      </c>
      <c r="B8" s="4">
        <v>1.5729979590701972</v>
      </c>
      <c r="C8" s="4">
        <v>2.229783208787226</v>
      </c>
      <c r="F8" s="4">
        <f t="shared" si="0"/>
        <v>0.65678524971702879</v>
      </c>
    </row>
    <row r="9" spans="1:6" x14ac:dyDescent="0.25">
      <c r="A9">
        <v>2011</v>
      </c>
      <c r="B9" s="4">
        <v>1.5095516868970453</v>
      </c>
      <c r="C9" s="4">
        <v>2.1518406958523513</v>
      </c>
      <c r="F9" s="4">
        <f t="shared" si="0"/>
        <v>0.64228900895530594</v>
      </c>
    </row>
    <row r="10" spans="1:6" x14ac:dyDescent="0.25">
      <c r="A10">
        <v>2012</v>
      </c>
      <c r="B10" s="4">
        <v>1.4369332353564375</v>
      </c>
      <c r="C10" s="4">
        <v>2.0273591384325758</v>
      </c>
      <c r="F10" s="4">
        <f t="shared" si="0"/>
        <v>0.59042590307613829</v>
      </c>
    </row>
    <row r="11" spans="1:6" x14ac:dyDescent="0.25">
      <c r="A11">
        <v>2013</v>
      </c>
      <c r="B11" s="4">
        <v>1.4037029317920566</v>
      </c>
      <c r="C11" s="4">
        <v>1.9844150249110588</v>
      </c>
      <c r="F11" s="4">
        <f t="shared" si="0"/>
        <v>0.58071209311900218</v>
      </c>
    </row>
    <row r="12" spans="1:6" x14ac:dyDescent="0.25">
      <c r="A12">
        <v>2014</v>
      </c>
      <c r="B12" s="4">
        <v>1.4077499073054658</v>
      </c>
      <c r="C12" s="4">
        <v>2.005261743128234</v>
      </c>
      <c r="F12" s="4">
        <f t="shared" si="0"/>
        <v>0.59751183582276823</v>
      </c>
    </row>
    <row r="13" spans="1:6" x14ac:dyDescent="0.25">
      <c r="A13">
        <v>2015</v>
      </c>
      <c r="B13" s="4">
        <v>1.4273930482539983</v>
      </c>
      <c r="C13" s="4">
        <v>2.0462386279026821</v>
      </c>
      <c r="F13" s="4">
        <f t="shared" si="0"/>
        <v>0.61884557964868381</v>
      </c>
    </row>
    <row r="14" spans="1:6" x14ac:dyDescent="0.25">
      <c r="A14">
        <v>2016</v>
      </c>
      <c r="B14" s="4">
        <v>1.4448580296759193</v>
      </c>
      <c r="C14" s="4">
        <v>2.0871523276901986</v>
      </c>
      <c r="F14" s="4">
        <f t="shared" si="0"/>
        <v>0.6422942980142794</v>
      </c>
    </row>
    <row r="15" spans="1:6" x14ac:dyDescent="0.25">
      <c r="A15">
        <v>2017</v>
      </c>
      <c r="B15" s="4">
        <v>1.4689884572828533</v>
      </c>
      <c r="C15" s="4">
        <v>2.135099771550045</v>
      </c>
      <c r="F15" s="4">
        <f t="shared" si="0"/>
        <v>0.66611131426719172</v>
      </c>
    </row>
    <row r="16" spans="1:6" x14ac:dyDescent="0.25">
      <c r="A16">
        <v>2018</v>
      </c>
      <c r="B16" s="4">
        <v>1.492374998123605</v>
      </c>
      <c r="C16" s="4">
        <v>2.1762601972030846</v>
      </c>
      <c r="F16" s="4">
        <f t="shared" si="0"/>
        <v>0.68388519907947964</v>
      </c>
    </row>
    <row r="17" spans="1:6" x14ac:dyDescent="0.25">
      <c r="A17">
        <v>2019</v>
      </c>
      <c r="B17" s="4">
        <v>1.5055742947883177</v>
      </c>
      <c r="C17" s="4">
        <v>2.1942776148386631</v>
      </c>
      <c r="F17" s="4">
        <f t="shared" si="0"/>
        <v>0.6887033200503454</v>
      </c>
    </row>
    <row r="18" spans="1:6" x14ac:dyDescent="0.25">
      <c r="A18">
        <v>2020</v>
      </c>
      <c r="B18" s="4">
        <v>1.4790343223677958</v>
      </c>
      <c r="C18" s="4">
        <v>2.1453611258304437</v>
      </c>
      <c r="F18" s="4">
        <f t="shared" si="0"/>
        <v>0.66632680346264794</v>
      </c>
    </row>
    <row r="19" spans="1:6" x14ac:dyDescent="0.25">
      <c r="A19">
        <v>2021</v>
      </c>
      <c r="B19" s="4">
        <v>1.5207827407411498</v>
      </c>
      <c r="C19" s="4">
        <v>2.218525916933038</v>
      </c>
      <c r="F19" s="4">
        <f t="shared" si="0"/>
        <v>0.69774317619188819</v>
      </c>
    </row>
    <row r="20" spans="1:6" x14ac:dyDescent="0.25">
      <c r="A20">
        <v>2022</v>
      </c>
      <c r="B20" s="4">
        <v>1.5312624627060007</v>
      </c>
      <c r="C20" s="4">
        <v>2.2523579848623165</v>
      </c>
      <c r="F20" s="4">
        <f t="shared" si="0"/>
        <v>0.72109552215631578</v>
      </c>
    </row>
    <row r="21" spans="1:6" x14ac:dyDescent="0.25">
      <c r="A21">
        <v>2023</v>
      </c>
      <c r="B21" s="4">
        <v>1.5531148428810027</v>
      </c>
      <c r="C21" s="4">
        <v>2.2888654064383207</v>
      </c>
      <c r="F21" s="4">
        <f t="shared" si="0"/>
        <v>0.73575056355731805</v>
      </c>
    </row>
    <row r="26" spans="1:6" x14ac:dyDescent="0.25">
      <c r="B26" t="s">
        <v>89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7"/>
  <sheetViews>
    <sheetView workbookViewId="0"/>
  </sheetViews>
  <sheetFormatPr baseColWidth="10" defaultColWidth="11" defaultRowHeight="15" x14ac:dyDescent="0.25"/>
  <cols>
    <col min="1" max="1" width="18.42578125" customWidth="1"/>
    <col min="8" max="8" width="18.85546875" customWidth="1"/>
    <col min="17" max="17" width="14.140625" bestFit="1" customWidth="1"/>
  </cols>
  <sheetData>
    <row r="1" spans="1:2" x14ac:dyDescent="0.25">
      <c r="A1" s="37" t="s">
        <v>115</v>
      </c>
    </row>
    <row r="3" spans="1:2" x14ac:dyDescent="0.25">
      <c r="A3" t="s">
        <v>41</v>
      </c>
      <c r="B3" s="4">
        <v>1.1228665566371685</v>
      </c>
    </row>
    <row r="4" spans="1:2" x14ac:dyDescent="0.25">
      <c r="A4" t="s">
        <v>42</v>
      </c>
      <c r="B4" s="4">
        <v>1.2882282312952706</v>
      </c>
    </row>
    <row r="5" spans="1:2" x14ac:dyDescent="0.25">
      <c r="A5" t="s">
        <v>59</v>
      </c>
      <c r="B5" s="4">
        <v>1.5531146170391659</v>
      </c>
    </row>
    <row r="6" spans="1:2" x14ac:dyDescent="0.25">
      <c r="A6" t="s">
        <v>44</v>
      </c>
      <c r="B6" s="4">
        <v>1.6840314242373511</v>
      </c>
    </row>
    <row r="7" spans="1:2" x14ac:dyDescent="0.25">
      <c r="A7" t="s">
        <v>43</v>
      </c>
      <c r="B7" s="4">
        <v>1.689004158708024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Hoja8"/>
  <dimension ref="A1:G56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32.28515625" customWidth="1"/>
  </cols>
  <sheetData>
    <row r="1" spans="1:7" x14ac:dyDescent="0.25">
      <c r="A1" s="35" t="s">
        <v>116</v>
      </c>
      <c r="B1" s="21"/>
      <c r="C1" s="21"/>
      <c r="D1" s="21"/>
      <c r="E1" s="11"/>
      <c r="F1" s="11"/>
      <c r="G1" s="11"/>
    </row>
    <row r="2" spans="1:7" x14ac:dyDescent="0.25">
      <c r="A2" s="1"/>
    </row>
    <row r="3" spans="1:7" x14ac:dyDescent="0.25">
      <c r="A3" s="1"/>
      <c r="B3" s="6">
        <v>2002</v>
      </c>
      <c r="C3" s="6">
        <v>2022</v>
      </c>
      <c r="D3" s="6"/>
      <c r="E3" s="7"/>
      <c r="F3" s="7"/>
      <c r="G3" s="7"/>
    </row>
    <row r="4" spans="1:7" x14ac:dyDescent="0.25">
      <c r="A4" s="23" t="s">
        <v>18</v>
      </c>
      <c r="B4" s="25">
        <v>1.3274636418583612</v>
      </c>
      <c r="C4" s="25">
        <v>3.2</v>
      </c>
      <c r="D4" s="28"/>
      <c r="E4" s="11"/>
      <c r="F4" s="11"/>
      <c r="G4" s="11"/>
    </row>
    <row r="5" spans="1:7" x14ac:dyDescent="0.25">
      <c r="A5" s="23" t="s">
        <v>50</v>
      </c>
      <c r="B5" s="25">
        <v>3.4422129836210598</v>
      </c>
      <c r="C5" s="25">
        <v>2</v>
      </c>
      <c r="D5" s="28"/>
      <c r="F5" s="11"/>
      <c r="G5" s="11"/>
    </row>
    <row r="6" spans="1:7" x14ac:dyDescent="0.25">
      <c r="A6" s="23" t="s">
        <v>19</v>
      </c>
      <c r="B6" s="25">
        <v>3.6579099963123722</v>
      </c>
      <c r="C6" s="25">
        <v>2.6</v>
      </c>
      <c r="D6" s="28"/>
      <c r="E6" s="11"/>
      <c r="F6" s="11"/>
      <c r="G6" s="11"/>
    </row>
    <row r="7" spans="1:7" x14ac:dyDescent="0.25">
      <c r="A7" s="23" t="s">
        <v>20</v>
      </c>
      <c r="B7" s="25">
        <v>89.679988158402551</v>
      </c>
      <c r="C7" s="25">
        <v>91.5</v>
      </c>
      <c r="D7" s="28"/>
      <c r="E7" s="11"/>
      <c r="F7" s="11"/>
      <c r="G7" s="11"/>
    </row>
    <row r="8" spans="1:7" x14ac:dyDescent="0.25">
      <c r="A8" s="23" t="s">
        <v>21</v>
      </c>
      <c r="B8" s="25">
        <v>1.8924252198056557</v>
      </c>
      <c r="C8" s="25">
        <v>0.8</v>
      </c>
      <c r="D8" s="28"/>
      <c r="E8" s="11"/>
      <c r="F8" s="11"/>
      <c r="G8" s="11"/>
    </row>
    <row r="9" spans="1:7" s="7" customFormat="1" x14ac:dyDescent="0.25">
      <c r="A9" s="20"/>
      <c r="B9" s="29"/>
      <c r="C9" s="29"/>
      <c r="D9" s="29"/>
      <c r="E9" s="12"/>
      <c r="F9" s="12"/>
      <c r="G9" s="12"/>
    </row>
    <row r="10" spans="1:7" x14ac:dyDescent="0.25">
      <c r="A10" s="23"/>
      <c r="B10" s="22"/>
      <c r="C10" s="22"/>
      <c r="D10" s="22"/>
      <c r="E10" s="11"/>
      <c r="F10" s="11"/>
      <c r="G10" s="11"/>
    </row>
    <row r="11" spans="1:7" x14ac:dyDescent="0.25">
      <c r="A11" s="1"/>
    </row>
    <row r="12" spans="1:7" x14ac:dyDescent="0.25">
      <c r="A12" s="1"/>
      <c r="B12" s="6"/>
      <c r="C12" s="6"/>
      <c r="D12" s="6"/>
      <c r="E12" s="7"/>
      <c r="F12" s="7"/>
      <c r="G12" s="7"/>
    </row>
    <row r="13" spans="1:7" x14ac:dyDescent="0.25">
      <c r="B13" s="23"/>
      <c r="C13" s="28"/>
      <c r="D13" s="28"/>
      <c r="E13" s="11"/>
      <c r="F13" s="11"/>
      <c r="G13" s="11"/>
    </row>
    <row r="14" spans="1:7" x14ac:dyDescent="0.25">
      <c r="B14" s="23"/>
      <c r="C14" s="28"/>
      <c r="D14" s="28"/>
      <c r="E14" s="11"/>
      <c r="F14" s="11"/>
      <c r="G14" s="11"/>
    </row>
    <row r="15" spans="1:7" x14ac:dyDescent="0.25">
      <c r="B15" s="23"/>
      <c r="C15" s="28"/>
      <c r="D15" s="28"/>
      <c r="E15" s="11"/>
      <c r="F15" s="11"/>
      <c r="G15" s="11"/>
    </row>
    <row r="16" spans="1:7" x14ac:dyDescent="0.25">
      <c r="B16" s="23"/>
      <c r="C16" s="28"/>
      <c r="D16" s="28"/>
      <c r="E16" s="11"/>
      <c r="F16" s="11"/>
      <c r="G16" s="11"/>
    </row>
    <row r="17" spans="1:7" x14ac:dyDescent="0.25">
      <c r="B17" s="23"/>
      <c r="C17" s="28"/>
      <c r="D17" s="28"/>
      <c r="E17" s="11"/>
      <c r="F17" s="11"/>
      <c r="G17" s="11"/>
    </row>
    <row r="18" spans="1:7" s="7" customFormat="1" x14ac:dyDescent="0.25">
      <c r="A18" s="20"/>
      <c r="B18" s="29"/>
      <c r="C18" s="29"/>
      <c r="D18" s="29"/>
      <c r="E18" s="12"/>
      <c r="F18" s="12"/>
      <c r="G18" s="12"/>
    </row>
    <row r="19" spans="1:7" x14ac:dyDescent="0.25">
      <c r="A19" s="23"/>
      <c r="B19" s="25"/>
      <c r="C19" s="25"/>
      <c r="D19" s="25"/>
      <c r="F19" s="23"/>
      <c r="G19" s="25"/>
    </row>
    <row r="20" spans="1:7" x14ac:dyDescent="0.25">
      <c r="A20" s="23"/>
      <c r="B20" s="25"/>
      <c r="C20" s="25"/>
      <c r="D20" s="25"/>
      <c r="F20" s="23"/>
      <c r="G20" s="25"/>
    </row>
    <row r="21" spans="1:7" x14ac:dyDescent="0.25">
      <c r="A21" s="23"/>
      <c r="B21" s="25"/>
      <c r="C21" s="25"/>
      <c r="D21" s="25"/>
      <c r="F21" s="23"/>
      <c r="G21" s="25"/>
    </row>
    <row r="22" spans="1:7" x14ac:dyDescent="0.25">
      <c r="A22" s="23"/>
      <c r="B22" s="25"/>
      <c r="C22" s="25"/>
      <c r="D22" s="25"/>
      <c r="F22" s="23"/>
      <c r="G22" s="25"/>
    </row>
    <row r="23" spans="1:7" s="7" customFormat="1" x14ac:dyDescent="0.25">
      <c r="A23" s="17"/>
      <c r="B23" s="26"/>
      <c r="C23" s="26"/>
      <c r="D23" s="26"/>
      <c r="F23" s="17"/>
      <c r="G23" s="26"/>
    </row>
    <row r="24" spans="1:7" x14ac:dyDescent="0.25">
      <c r="A24" s="19"/>
      <c r="B24" s="18"/>
    </row>
    <row r="25" spans="1:7" x14ac:dyDescent="0.25">
      <c r="A25" s="1"/>
    </row>
    <row r="26" spans="1:7" x14ac:dyDescent="0.25">
      <c r="A26" s="1"/>
      <c r="B26" s="6"/>
      <c r="C26" s="6"/>
      <c r="D26" s="6"/>
    </row>
    <row r="27" spans="1:7" x14ac:dyDescent="0.25">
      <c r="A27" s="23"/>
      <c r="B27" s="25"/>
      <c r="C27" s="25"/>
      <c r="D27" s="25"/>
    </row>
    <row r="28" spans="1:7" x14ac:dyDescent="0.25">
      <c r="A28" s="23"/>
      <c r="B28" s="25"/>
      <c r="C28" s="25"/>
      <c r="D28" s="25"/>
    </row>
    <row r="29" spans="1:7" x14ac:dyDescent="0.25">
      <c r="A29" s="23"/>
      <c r="B29" s="25"/>
      <c r="C29" s="25"/>
      <c r="D29" s="25"/>
    </row>
    <row r="30" spans="1:7" x14ac:dyDescent="0.25">
      <c r="A30" s="23"/>
      <c r="B30" s="25"/>
      <c r="C30" s="25"/>
      <c r="D30" s="25"/>
    </row>
    <row r="31" spans="1:7" x14ac:dyDescent="0.25">
      <c r="A31" s="23"/>
      <c r="B31" s="25"/>
      <c r="C31" s="25"/>
      <c r="D31" s="25"/>
    </row>
    <row r="32" spans="1:7" x14ac:dyDescent="0.25">
      <c r="A32" s="23"/>
      <c r="B32" s="25"/>
      <c r="C32" s="25"/>
      <c r="D32" s="25"/>
    </row>
    <row r="33" spans="1:4" x14ac:dyDescent="0.25">
      <c r="A33" s="23"/>
      <c r="B33" s="25"/>
      <c r="C33" s="25"/>
      <c r="D33" s="25"/>
    </row>
    <row r="34" spans="1:4" s="7" customFormat="1" x14ac:dyDescent="0.25">
      <c r="A34" s="20"/>
      <c r="B34" s="26"/>
      <c r="C34" s="26"/>
      <c r="D34" s="26"/>
    </row>
    <row r="36" spans="1:4" x14ac:dyDescent="0.25">
      <c r="A36" s="1"/>
    </row>
    <row r="37" spans="1:4" x14ac:dyDescent="0.25">
      <c r="A37" s="1"/>
      <c r="B37" s="6"/>
      <c r="C37" s="6"/>
      <c r="D37" s="6"/>
    </row>
    <row r="38" spans="1:4" x14ac:dyDescent="0.25">
      <c r="B38" s="23"/>
      <c r="C38" s="25"/>
      <c r="D38" s="25"/>
    </row>
    <row r="39" spans="1:4" x14ac:dyDescent="0.25">
      <c r="B39" s="23"/>
      <c r="C39" s="25"/>
      <c r="D39" s="25"/>
    </row>
    <row r="40" spans="1:4" x14ac:dyDescent="0.25">
      <c r="B40" s="23"/>
      <c r="C40" s="25"/>
      <c r="D40" s="25"/>
    </row>
    <row r="41" spans="1:4" x14ac:dyDescent="0.25">
      <c r="B41" s="23"/>
      <c r="C41" s="25"/>
      <c r="D41" s="25"/>
    </row>
    <row r="42" spans="1:4" x14ac:dyDescent="0.25">
      <c r="B42" s="23"/>
      <c r="C42" s="25"/>
      <c r="D42" s="25"/>
    </row>
    <row r="43" spans="1:4" x14ac:dyDescent="0.25">
      <c r="B43" s="23"/>
      <c r="C43" s="25"/>
      <c r="D43" s="25"/>
    </row>
    <row r="44" spans="1:4" x14ac:dyDescent="0.25">
      <c r="B44" s="23"/>
      <c r="C44" s="25"/>
      <c r="D44" s="25"/>
    </row>
    <row r="45" spans="1:4" s="7" customFormat="1" x14ac:dyDescent="0.25">
      <c r="A45" s="17"/>
      <c r="B45" s="16"/>
      <c r="C45" s="26"/>
      <c r="D45" s="26"/>
    </row>
    <row r="46" spans="1:4" x14ac:dyDescent="0.25">
      <c r="A46" s="19"/>
      <c r="B46" s="18"/>
    </row>
    <row r="47" spans="1:4" x14ac:dyDescent="0.25">
      <c r="A47" s="1"/>
    </row>
    <row r="48" spans="1:4" x14ac:dyDescent="0.25">
      <c r="A48" s="1"/>
      <c r="B48" s="6"/>
      <c r="C48" s="6"/>
      <c r="D48" s="6"/>
    </row>
    <row r="49" spans="1:4" x14ac:dyDescent="0.25">
      <c r="B49" s="22"/>
      <c r="C49" s="25"/>
      <c r="D49" s="25"/>
    </row>
    <row r="50" spans="1:4" x14ac:dyDescent="0.25">
      <c r="B50" s="23"/>
      <c r="C50" s="25"/>
      <c r="D50" s="25"/>
    </row>
    <row r="51" spans="1:4" x14ac:dyDescent="0.25">
      <c r="B51" s="23"/>
      <c r="C51" s="25"/>
      <c r="D51" s="25"/>
    </row>
    <row r="52" spans="1:4" x14ac:dyDescent="0.25">
      <c r="B52" s="23"/>
      <c r="C52" s="25"/>
      <c r="D52" s="25"/>
    </row>
    <row r="53" spans="1:4" x14ac:dyDescent="0.25">
      <c r="B53" s="23"/>
      <c r="C53" s="25"/>
      <c r="D53" s="25"/>
    </row>
    <row r="54" spans="1:4" x14ac:dyDescent="0.25">
      <c r="B54" s="23"/>
      <c r="C54" s="25"/>
      <c r="D54" s="25"/>
    </row>
    <row r="55" spans="1:4" x14ac:dyDescent="0.25">
      <c r="B55" s="23"/>
      <c r="C55" s="25"/>
      <c r="D55" s="25"/>
    </row>
    <row r="56" spans="1:4" s="7" customFormat="1" x14ac:dyDescent="0.25">
      <c r="A56" s="20"/>
      <c r="B56" s="24"/>
      <c r="C56" s="26"/>
      <c r="D56" s="26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Hoja12">
    <pageSetUpPr fitToPage="1"/>
  </sheetPr>
  <dimension ref="A1:V9"/>
  <sheetViews>
    <sheetView workbookViewId="0"/>
  </sheetViews>
  <sheetFormatPr baseColWidth="10" defaultColWidth="11.42578125" defaultRowHeight="15" x14ac:dyDescent="0.25"/>
  <cols>
    <col min="1" max="1" width="14.42578125" customWidth="1"/>
    <col min="2" max="16" width="6.5703125" bestFit="1" customWidth="1"/>
    <col min="17" max="17" width="6.5703125" customWidth="1"/>
    <col min="18" max="18" width="7.28515625" customWidth="1"/>
    <col min="19" max="19" width="7.5703125" customWidth="1"/>
    <col min="20" max="20" width="6.85546875" customWidth="1"/>
    <col min="21" max="21" width="7.140625" customWidth="1"/>
    <col min="22" max="22" width="8.140625" customWidth="1"/>
  </cols>
  <sheetData>
    <row r="1" spans="1:22" ht="18.75" x14ac:dyDescent="0.25">
      <c r="A1" s="35" t="s">
        <v>117</v>
      </c>
      <c r="U1" s="32"/>
    </row>
    <row r="2" spans="1:22" ht="18.75" x14ac:dyDescent="0.25">
      <c r="A2" s="35"/>
      <c r="U2" s="32"/>
    </row>
    <row r="3" spans="1:22" x14ac:dyDescent="0.25">
      <c r="A3" s="35"/>
      <c r="B3">
        <v>2002</v>
      </c>
      <c r="C3">
        <v>2003</v>
      </c>
      <c r="D3">
        <v>2004</v>
      </c>
      <c r="E3">
        <v>2005</v>
      </c>
      <c r="F3">
        <v>2006</v>
      </c>
      <c r="G3">
        <v>2007</v>
      </c>
      <c r="H3">
        <v>2008</v>
      </c>
      <c r="I3">
        <v>2009</v>
      </c>
      <c r="J3">
        <v>2010</v>
      </c>
      <c r="K3">
        <v>2011</v>
      </c>
      <c r="L3">
        <v>2012</v>
      </c>
      <c r="M3">
        <v>2013</v>
      </c>
      <c r="N3">
        <v>2014</v>
      </c>
      <c r="O3">
        <v>2015</v>
      </c>
      <c r="P3">
        <v>2016</v>
      </c>
      <c r="Q3">
        <v>2017</v>
      </c>
      <c r="R3">
        <v>2018</v>
      </c>
      <c r="S3">
        <v>2019</v>
      </c>
      <c r="T3">
        <v>2020</v>
      </c>
      <c r="U3">
        <v>2021</v>
      </c>
      <c r="V3">
        <v>2022</v>
      </c>
    </row>
    <row r="4" spans="1:22" x14ac:dyDescent="0.25">
      <c r="A4" s="8" t="s">
        <v>15</v>
      </c>
      <c r="B4" s="121">
        <v>100</v>
      </c>
      <c r="C4" s="121">
        <v>106.41978164012318</v>
      </c>
      <c r="D4" s="121">
        <v>111.32123409923284</v>
      </c>
      <c r="E4" s="121">
        <v>116.94281849396921</v>
      </c>
      <c r="F4" s="121">
        <v>123.04600866615503</v>
      </c>
      <c r="G4" s="121">
        <v>126.04918604740531</v>
      </c>
      <c r="H4" s="121">
        <v>136.47217384411329</v>
      </c>
      <c r="I4" s="121">
        <v>144.60342437161174</v>
      </c>
      <c r="J4" s="121">
        <v>136.72595711087513</v>
      </c>
      <c r="K4" s="121">
        <v>124.25425362359994</v>
      </c>
      <c r="L4" s="121">
        <v>115.59058455232551</v>
      </c>
      <c r="M4" s="121">
        <v>116.51027664524555</v>
      </c>
      <c r="N4" s="121">
        <v>117.40578594946089</v>
      </c>
      <c r="O4" s="121">
        <v>125.77397289099508</v>
      </c>
      <c r="P4" s="121">
        <v>126.4399918815478</v>
      </c>
      <c r="Q4" s="121">
        <v>125.88846772601356</v>
      </c>
      <c r="R4" s="4">
        <v>128.37680847588328</v>
      </c>
      <c r="S4" s="121">
        <v>133.73412072313991</v>
      </c>
      <c r="T4" s="4">
        <v>146.5146551919872</v>
      </c>
      <c r="U4" s="4">
        <v>143.04897350526329</v>
      </c>
      <c r="V4" s="4">
        <v>139.31843586328952</v>
      </c>
    </row>
    <row r="5" spans="1:22" x14ac:dyDescent="0.25">
      <c r="A5" s="8" t="s">
        <v>76</v>
      </c>
      <c r="B5" s="4">
        <v>100</v>
      </c>
      <c r="C5" s="4">
        <v>108.66459626577726</v>
      </c>
      <c r="D5" s="4">
        <v>113.48458581018792</v>
      </c>
      <c r="E5" s="4">
        <v>120.34598216437054</v>
      </c>
      <c r="F5" s="4">
        <v>129.47305379757023</v>
      </c>
      <c r="G5" s="4">
        <v>134.37636032230591</v>
      </c>
      <c r="H5" s="4">
        <v>147.56543022841137</v>
      </c>
      <c r="I5" s="4">
        <v>154.88628638456424</v>
      </c>
      <c r="J5" s="4">
        <v>149.66282960285594</v>
      </c>
      <c r="K5" s="4">
        <v>143.22280967792133</v>
      </c>
      <c r="L5" s="4">
        <v>130.50253991364153</v>
      </c>
      <c r="M5" s="4">
        <v>125.49025972393596</v>
      </c>
      <c r="N5" s="4">
        <v>127.34013698146751</v>
      </c>
      <c r="O5" s="4">
        <v>135.4669198382297</v>
      </c>
      <c r="P5" s="4">
        <v>136.29855759846882</v>
      </c>
      <c r="Q5" s="4">
        <v>137.85735927552511</v>
      </c>
      <c r="R5" s="4">
        <v>141.82885466459726</v>
      </c>
      <c r="S5" s="4">
        <v>148.67711427767563</v>
      </c>
      <c r="T5" s="4">
        <v>166.52076177700147</v>
      </c>
      <c r="U5" s="4">
        <v>163.56152454952058</v>
      </c>
      <c r="V5" s="4">
        <v>160.36071850385875</v>
      </c>
    </row>
    <row r="9" spans="1:22" x14ac:dyDescent="0.25">
      <c r="G9" s="10">
        <f>G5-G4</f>
        <v>8.3271742749005995</v>
      </c>
      <c r="H9" s="10">
        <f t="shared" ref="H9:S9" si="0">H5-H4</f>
        <v>11.093256384298087</v>
      </c>
      <c r="I9" s="10">
        <f t="shared" si="0"/>
        <v>10.282862012952506</v>
      </c>
      <c r="J9" s="10">
        <f t="shared" si="0"/>
        <v>12.936872491980807</v>
      </c>
      <c r="K9" s="10">
        <f t="shared" si="0"/>
        <v>18.968556054321397</v>
      </c>
      <c r="L9" s="10">
        <f t="shared" si="0"/>
        <v>14.911955361316018</v>
      </c>
      <c r="M9" s="10">
        <f t="shared" si="0"/>
        <v>8.9799830786904096</v>
      </c>
      <c r="N9" s="10">
        <f t="shared" si="0"/>
        <v>9.9343510320066173</v>
      </c>
      <c r="O9" s="10">
        <f t="shared" si="0"/>
        <v>9.692946947234617</v>
      </c>
      <c r="P9" s="10">
        <f t="shared" si="0"/>
        <v>9.8585657169210208</v>
      </c>
      <c r="Q9" s="10">
        <f t="shared" si="0"/>
        <v>11.968891549511554</v>
      </c>
      <c r="R9" s="10">
        <f t="shared" si="0"/>
        <v>13.452046188713979</v>
      </c>
      <c r="S9" s="10">
        <f t="shared" si="0"/>
        <v>14.942993554535718</v>
      </c>
    </row>
  </sheetData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Hoja13"/>
  <dimension ref="A1:H22"/>
  <sheetViews>
    <sheetView workbookViewId="0">
      <selection activeCell="C2" sqref="C2"/>
    </sheetView>
  </sheetViews>
  <sheetFormatPr baseColWidth="10" defaultColWidth="11.42578125" defaultRowHeight="15" x14ac:dyDescent="0.25"/>
  <cols>
    <col min="3" max="3" width="14.42578125" customWidth="1"/>
  </cols>
  <sheetData>
    <row r="1" spans="1:8" x14ac:dyDescent="0.25">
      <c r="C1" s="35" t="s">
        <v>118</v>
      </c>
      <c r="G1" s="110" t="s">
        <v>79</v>
      </c>
    </row>
    <row r="2" spans="1:8" x14ac:dyDescent="0.25">
      <c r="A2" s="7" t="s">
        <v>13</v>
      </c>
      <c r="B2" s="7" t="s">
        <v>68</v>
      </c>
      <c r="D2">
        <v>2002</v>
      </c>
      <c r="E2">
        <v>2022</v>
      </c>
    </row>
    <row r="3" spans="1:8" x14ac:dyDescent="0.25">
      <c r="A3" s="15">
        <v>1279.7234206340752</v>
      </c>
      <c r="B3" s="15">
        <v>1827.5903662286776</v>
      </c>
      <c r="C3" s="8" t="s">
        <v>10</v>
      </c>
      <c r="D3" s="10">
        <v>1447.0420253679658</v>
      </c>
      <c r="E3" s="3">
        <v>2143.9415467259382</v>
      </c>
      <c r="H3" s="8"/>
    </row>
    <row r="4" spans="1:8" x14ac:dyDescent="0.25">
      <c r="A4" s="15">
        <v>1279.7234206340752</v>
      </c>
      <c r="B4" s="15">
        <v>1827.5903662286776</v>
      </c>
      <c r="C4" s="8" t="s">
        <v>2</v>
      </c>
      <c r="D4" s="10">
        <v>1389.0433795273802</v>
      </c>
      <c r="E4" s="3">
        <v>2056.3212783197937</v>
      </c>
      <c r="H4" s="8"/>
    </row>
    <row r="5" spans="1:8" x14ac:dyDescent="0.25">
      <c r="A5" s="15">
        <v>1279.7234206340752</v>
      </c>
      <c r="B5" s="15">
        <v>1827.5903662286776</v>
      </c>
      <c r="C5" s="8" t="s">
        <v>9</v>
      </c>
      <c r="D5" s="10">
        <v>1492.0332680275549</v>
      </c>
      <c r="E5" s="3">
        <v>1978.0852546313379</v>
      </c>
    </row>
    <row r="6" spans="1:8" x14ac:dyDescent="0.25">
      <c r="A6" s="15">
        <v>1279.7234206340752</v>
      </c>
      <c r="B6" s="15">
        <v>1827.5903662286776</v>
      </c>
      <c r="C6" s="8" t="s">
        <v>8</v>
      </c>
      <c r="D6" s="10">
        <v>1248.52892142009</v>
      </c>
      <c r="E6" s="3">
        <v>1971.8604260456773</v>
      </c>
      <c r="H6" s="8"/>
    </row>
    <row r="7" spans="1:8" x14ac:dyDescent="0.25">
      <c r="A7" s="15">
        <v>1279.7234206340752</v>
      </c>
      <c r="B7" s="15">
        <v>1827.5903662286776</v>
      </c>
      <c r="C7" s="8" t="s">
        <v>17</v>
      </c>
      <c r="D7" s="10">
        <v>1263.7131629501903</v>
      </c>
      <c r="E7" s="3">
        <v>1967.4298520622604</v>
      </c>
      <c r="H7" s="8"/>
    </row>
    <row r="8" spans="1:8" x14ac:dyDescent="0.25">
      <c r="A8" s="15">
        <v>1279.7234206340752</v>
      </c>
      <c r="B8" s="15">
        <v>1827.5903662286776</v>
      </c>
      <c r="C8" s="8" t="s">
        <v>16</v>
      </c>
      <c r="D8" s="10">
        <v>1340.714934063016</v>
      </c>
      <c r="E8" s="3">
        <v>1951.4958905587537</v>
      </c>
      <c r="H8" s="8"/>
    </row>
    <row r="9" spans="1:8" x14ac:dyDescent="0.25">
      <c r="A9" s="15">
        <v>1279.7234206340752</v>
      </c>
      <c r="B9" s="15">
        <v>1827.5903662286776</v>
      </c>
      <c r="C9" s="8" t="s">
        <v>1</v>
      </c>
      <c r="D9" s="10">
        <v>1475.1508108288137</v>
      </c>
      <c r="E9" s="3">
        <v>1920.1741445365751</v>
      </c>
    </row>
    <row r="10" spans="1:8" x14ac:dyDescent="0.25">
      <c r="A10" s="15">
        <v>1279.7234206340752</v>
      </c>
      <c r="B10" s="15">
        <v>1827.5903662286776</v>
      </c>
      <c r="C10" s="8" t="s">
        <v>5</v>
      </c>
      <c r="D10" s="10">
        <v>1352.0931534123156</v>
      </c>
      <c r="E10" s="3">
        <v>1919.5541511530669</v>
      </c>
      <c r="H10" s="8"/>
    </row>
    <row r="11" spans="1:8" x14ac:dyDescent="0.25">
      <c r="A11" s="15">
        <v>1279.7234206340752</v>
      </c>
      <c r="B11" s="15">
        <v>1827.5903662286776</v>
      </c>
      <c r="C11" s="8" t="s">
        <v>6</v>
      </c>
      <c r="D11" s="10">
        <v>1307.1986979024875</v>
      </c>
      <c r="E11" s="3">
        <v>1881.8138865115111</v>
      </c>
      <c r="H11" s="8"/>
    </row>
    <row r="12" spans="1:8" x14ac:dyDescent="0.25">
      <c r="A12" s="15">
        <v>1279.7234206340752</v>
      </c>
      <c r="B12" s="15">
        <v>1827.5903662286776</v>
      </c>
      <c r="C12" s="119" t="s">
        <v>22</v>
      </c>
      <c r="D12" s="10">
        <v>1289.4634146712979</v>
      </c>
      <c r="E12" s="3">
        <v>1861.8773198292743</v>
      </c>
      <c r="H12" s="8"/>
    </row>
    <row r="13" spans="1:8" x14ac:dyDescent="0.25">
      <c r="A13" s="15">
        <v>1279.7234206340752</v>
      </c>
      <c r="B13" s="15">
        <v>1827.5903662286776</v>
      </c>
      <c r="C13" s="8" t="s">
        <v>4</v>
      </c>
      <c r="D13" s="10">
        <v>1294.5389454285548</v>
      </c>
      <c r="E13" s="3">
        <v>1834.9744790935711</v>
      </c>
    </row>
    <row r="14" spans="1:8" s="7" customFormat="1" x14ac:dyDescent="0.25">
      <c r="A14" s="15">
        <v>1279.7234206340752</v>
      </c>
      <c r="B14" s="15">
        <v>1827.5903662286776</v>
      </c>
      <c r="C14" s="8" t="s">
        <v>59</v>
      </c>
      <c r="D14" s="10">
        <v>1255.7931908284788</v>
      </c>
      <c r="E14" s="3">
        <v>1787.0334317946279</v>
      </c>
      <c r="H14" s="8"/>
    </row>
    <row r="15" spans="1:8" x14ac:dyDescent="0.25">
      <c r="A15" s="15">
        <v>1279.7234206340752</v>
      </c>
      <c r="B15" s="15">
        <v>1827.5903662286776</v>
      </c>
      <c r="C15" s="8" t="s">
        <v>3</v>
      </c>
      <c r="D15" s="10">
        <v>1143.671537515813</v>
      </c>
      <c r="E15" s="3">
        <v>1764.8890264214187</v>
      </c>
      <c r="H15" s="8"/>
    </row>
    <row r="16" spans="1:8" x14ac:dyDescent="0.25">
      <c r="A16" s="15">
        <v>1279.7234206340752</v>
      </c>
      <c r="B16" s="15">
        <v>1827.5903662286776</v>
      </c>
      <c r="C16" s="8" t="s">
        <v>49</v>
      </c>
      <c r="D16" s="10">
        <v>1317.6778560696555</v>
      </c>
      <c r="E16" s="3">
        <v>1720.2100707113652</v>
      </c>
    </row>
    <row r="17" spans="1:8" x14ac:dyDescent="0.25">
      <c r="A17" s="15">
        <v>1279.7234206340752</v>
      </c>
      <c r="B17" s="15">
        <v>1827.5903662286776</v>
      </c>
      <c r="C17" s="8" t="s">
        <v>48</v>
      </c>
      <c r="D17" s="10">
        <v>1206.9453694944057</v>
      </c>
      <c r="E17" s="3">
        <v>1697.4495687300621</v>
      </c>
      <c r="H17" s="8"/>
    </row>
    <row r="18" spans="1:8" x14ac:dyDescent="0.25">
      <c r="A18" s="15">
        <v>1279.7234206340752</v>
      </c>
      <c r="B18" s="15">
        <v>1827.5903662286776</v>
      </c>
      <c r="C18" s="8" t="s">
        <v>11</v>
      </c>
      <c r="D18" s="10">
        <v>1162.7258476649195</v>
      </c>
      <c r="E18" s="3">
        <v>1642.7406025374146</v>
      </c>
      <c r="H18" s="8"/>
    </row>
    <row r="19" spans="1:8" x14ac:dyDescent="0.25">
      <c r="A19" s="15">
        <v>1279.7234206340752</v>
      </c>
      <c r="B19" s="15">
        <v>1827.5903662286776</v>
      </c>
      <c r="C19" s="8" t="s">
        <v>7</v>
      </c>
      <c r="D19" s="10">
        <v>1038.1020778443117</v>
      </c>
      <c r="E19" s="3">
        <v>1595.7357124294667</v>
      </c>
      <c r="H19" s="8"/>
    </row>
    <row r="20" spans="1:8" x14ac:dyDescent="0.25">
      <c r="A20" s="15">
        <v>1279.7234206340752</v>
      </c>
      <c r="B20" s="15">
        <v>1827.5903662286776</v>
      </c>
      <c r="C20" s="8" t="s">
        <v>0</v>
      </c>
      <c r="D20" s="10">
        <v>1193.6245636578392</v>
      </c>
      <c r="E20" s="3">
        <v>1540.2927211637802</v>
      </c>
      <c r="H20" s="8"/>
    </row>
    <row r="21" spans="1:8" x14ac:dyDescent="0.25">
      <c r="A21" s="15">
        <v>1279.7234206340752</v>
      </c>
      <c r="B21" s="15">
        <v>1827.5903662286776</v>
      </c>
      <c r="C21" s="8" t="s">
        <v>12</v>
      </c>
      <c r="D21" s="10">
        <v>1096.6838353723404</v>
      </c>
      <c r="E21" s="3">
        <v>1536.692894563814</v>
      </c>
      <c r="H21" s="8"/>
    </row>
    <row r="22" spans="1:8" s="13" customFormat="1" x14ac:dyDescent="0.25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7"/>
  <sheetViews>
    <sheetView topLeftCell="B1" workbookViewId="0">
      <selection activeCell="G35" sqref="G35"/>
    </sheetView>
  </sheetViews>
  <sheetFormatPr baseColWidth="10" defaultColWidth="11.42578125" defaultRowHeight="12.75" x14ac:dyDescent="0.2"/>
  <cols>
    <col min="1" max="1" width="11.42578125" style="49"/>
    <col min="2" max="2" width="46.7109375" style="49" customWidth="1"/>
    <col min="3" max="16384" width="11.42578125" style="49"/>
  </cols>
  <sheetData>
    <row r="1" spans="2:19" ht="13.5" thickBot="1" x14ac:dyDescent="0.25">
      <c r="B1" s="50" t="s">
        <v>45</v>
      </c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</row>
    <row r="2" spans="2:19" ht="13.5" thickBot="1" x14ac:dyDescent="0.25">
      <c r="B2" s="41" t="s">
        <v>104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</row>
    <row r="3" spans="2:19" ht="15.75" thickBot="1" x14ac:dyDescent="0.3">
      <c r="B3"/>
      <c r="C3" s="69">
        <v>2007</v>
      </c>
      <c r="D3" s="70">
        <v>2008</v>
      </c>
      <c r="E3" s="70">
        <v>2009</v>
      </c>
      <c r="F3" s="70">
        <v>2010</v>
      </c>
      <c r="G3" s="70">
        <v>2011</v>
      </c>
      <c r="H3" s="70">
        <v>2012</v>
      </c>
      <c r="I3" s="70">
        <v>2013</v>
      </c>
      <c r="J3" s="70">
        <v>2014</v>
      </c>
      <c r="K3" s="70">
        <v>2015</v>
      </c>
      <c r="L3" s="70">
        <v>2016</v>
      </c>
      <c r="M3" s="71">
        <v>2017</v>
      </c>
      <c r="N3" s="71">
        <v>2018</v>
      </c>
      <c r="O3" s="71">
        <v>2019</v>
      </c>
      <c r="P3" s="71">
        <v>2020</v>
      </c>
      <c r="Q3" s="71">
        <v>2021</v>
      </c>
      <c r="R3" s="71">
        <v>2022</v>
      </c>
      <c r="S3" s="71">
        <v>2023</v>
      </c>
    </row>
    <row r="4" spans="2:19" x14ac:dyDescent="0.2">
      <c r="B4" s="72" t="s">
        <v>15</v>
      </c>
      <c r="C4" s="73">
        <v>0.44175063469812942</v>
      </c>
      <c r="D4" s="74">
        <v>-0.35431578406340491</v>
      </c>
      <c r="E4" s="74">
        <v>-0.60155567733367299</v>
      </c>
      <c r="F4" s="74">
        <v>-1.6965811820097771</v>
      </c>
      <c r="G4" s="75">
        <v>-1.2520205539051945</v>
      </c>
      <c r="H4" s="75">
        <v>-1.6441847498536781</v>
      </c>
      <c r="I4" s="75">
        <v>-1.0067720518234862</v>
      </c>
      <c r="J4" s="75">
        <v>-1.1831114701152321</v>
      </c>
      <c r="K4" s="75">
        <v>-0.74472479147449999</v>
      </c>
      <c r="L4" s="75">
        <v>-0.60522928816572275</v>
      </c>
      <c r="M4" s="76">
        <v>-0.4054195896658368</v>
      </c>
      <c r="N4" s="76">
        <v>0.17159196024337733</v>
      </c>
      <c r="O4" s="76">
        <v>-0.32895581589973777</v>
      </c>
      <c r="P4" s="76">
        <v>-3.6764215488132614E-2</v>
      </c>
      <c r="Q4" s="76">
        <v>-0.2987141270574416</v>
      </c>
      <c r="R4" s="76">
        <v>-0.38619272344726246</v>
      </c>
      <c r="S4" s="76">
        <v>-0.27947434231557511</v>
      </c>
    </row>
    <row r="5" spans="2:19" x14ac:dyDescent="0.2">
      <c r="B5" s="77" t="s">
        <v>75</v>
      </c>
      <c r="C5" s="78">
        <v>-0.32</v>
      </c>
      <c r="D5" s="79">
        <v>-1.71</v>
      </c>
      <c r="E5" s="79">
        <v>-2.0099999999999998</v>
      </c>
      <c r="F5" s="79">
        <v>-3.17</v>
      </c>
      <c r="G5" s="79">
        <v>-3.35</v>
      </c>
      <c r="H5" s="79">
        <v>-1.87</v>
      </c>
      <c r="I5" s="79">
        <v>-1.58</v>
      </c>
      <c r="J5" s="79">
        <v>-1.78</v>
      </c>
      <c r="K5" s="79">
        <v>-1.73</v>
      </c>
      <c r="L5" s="79">
        <v>-0.86</v>
      </c>
      <c r="M5" s="80">
        <v>-0.36</v>
      </c>
      <c r="N5" s="80">
        <v>-0.3</v>
      </c>
      <c r="O5" s="80">
        <v>-0.6</v>
      </c>
      <c r="P5" s="80">
        <v>-0.2</v>
      </c>
      <c r="Q5" s="80">
        <v>-0.1</v>
      </c>
      <c r="R5" s="80">
        <v>-1.1200000000000001</v>
      </c>
      <c r="S5" s="80">
        <v>-0.91</v>
      </c>
    </row>
    <row r="6" spans="2:19" x14ac:dyDescent="0.2">
      <c r="B6" s="87"/>
      <c r="C6" s="78"/>
      <c r="D6" s="79"/>
      <c r="E6" s="79"/>
      <c r="F6" s="79"/>
      <c r="G6" s="79"/>
      <c r="H6" s="79"/>
      <c r="I6" s="79"/>
      <c r="J6" s="79"/>
      <c r="K6" s="79"/>
      <c r="L6" s="79"/>
      <c r="M6" s="80"/>
      <c r="N6" s="104"/>
      <c r="O6" s="104"/>
      <c r="P6" s="104"/>
    </row>
    <row r="36" spans="1:1" x14ac:dyDescent="0.2">
      <c r="A36" s="52"/>
    </row>
    <row r="37" spans="1:1" x14ac:dyDescent="0.2">
      <c r="A37" s="52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Hoja14"/>
  <dimension ref="A1:I48"/>
  <sheetViews>
    <sheetView workbookViewId="0">
      <selection activeCell="A14" sqref="A14"/>
    </sheetView>
  </sheetViews>
  <sheetFormatPr baseColWidth="10" defaultColWidth="11.42578125" defaultRowHeight="15" x14ac:dyDescent="0.25"/>
  <cols>
    <col min="2" max="3" width="12.28515625" customWidth="1"/>
  </cols>
  <sheetData>
    <row r="1" spans="1:9" ht="18.75" x14ac:dyDescent="0.3">
      <c r="A1" s="35" t="s">
        <v>119</v>
      </c>
      <c r="F1" s="34"/>
    </row>
    <row r="2" spans="1:9" x14ac:dyDescent="0.25">
      <c r="B2" s="130">
        <v>2021</v>
      </c>
      <c r="C2" s="130"/>
      <c r="D2" s="130"/>
    </row>
    <row r="3" spans="1:9" s="36" customFormat="1" ht="45" x14ac:dyDescent="0.25">
      <c r="B3" s="36" t="s">
        <v>23</v>
      </c>
      <c r="C3" s="36" t="s">
        <v>24</v>
      </c>
      <c r="D3" s="36" t="s">
        <v>14</v>
      </c>
    </row>
    <row r="4" spans="1:9" x14ac:dyDescent="0.25">
      <c r="A4" s="8" t="s">
        <v>12</v>
      </c>
      <c r="B4" s="15">
        <v>0.16270909061592459</v>
      </c>
      <c r="C4" s="15">
        <v>0.13294726113510083</v>
      </c>
      <c r="D4" s="10">
        <v>0.15664282286356385</v>
      </c>
      <c r="E4" s="8"/>
      <c r="I4" s="8"/>
    </row>
    <row r="5" spans="1:9" x14ac:dyDescent="0.25">
      <c r="A5" s="8" t="s">
        <v>11</v>
      </c>
      <c r="B5" s="15">
        <v>0.16564680094147996</v>
      </c>
      <c r="C5" s="15">
        <v>0.14096377531593662</v>
      </c>
      <c r="D5" s="10">
        <v>0.15819778873927121</v>
      </c>
      <c r="E5" s="8"/>
      <c r="I5" s="8"/>
    </row>
    <row r="6" spans="1:9" x14ac:dyDescent="0.25">
      <c r="A6" s="8" t="s">
        <v>48</v>
      </c>
      <c r="B6" s="15">
        <v>0.68785358394307783</v>
      </c>
      <c r="C6" s="15">
        <v>0.70960494565589283</v>
      </c>
      <c r="D6" s="10">
        <v>0.64488979752795583</v>
      </c>
      <c r="E6" s="8"/>
    </row>
    <row r="7" spans="1:9" x14ac:dyDescent="0.25">
      <c r="A7" s="8" t="s">
        <v>5</v>
      </c>
      <c r="B7" s="15">
        <v>1.242678516995551</v>
      </c>
      <c r="C7" s="15">
        <v>1.3178761417446581</v>
      </c>
      <c r="D7" s="10">
        <v>1.3397275569747635</v>
      </c>
      <c r="I7" s="8"/>
    </row>
    <row r="8" spans="1:9" x14ac:dyDescent="0.25">
      <c r="A8" s="8" t="s">
        <v>9</v>
      </c>
      <c r="B8" s="27">
        <v>1.4139157950725856</v>
      </c>
      <c r="C8" s="27">
        <v>1.4215776722139881</v>
      </c>
      <c r="D8" s="10">
        <v>1.5686133740177597</v>
      </c>
      <c r="E8" s="8"/>
      <c r="I8" s="8"/>
    </row>
    <row r="9" spans="1:9" x14ac:dyDescent="0.25">
      <c r="A9" s="8" t="s">
        <v>2</v>
      </c>
      <c r="B9" s="15">
        <v>2.1989818060570276</v>
      </c>
      <c r="C9" s="15">
        <v>2.5004008762163137</v>
      </c>
      <c r="D9" s="10">
        <v>2.4404870997322812</v>
      </c>
      <c r="E9" s="8"/>
      <c r="I9" s="8"/>
    </row>
    <row r="10" spans="1:9" x14ac:dyDescent="0.25">
      <c r="A10" s="8" t="s">
        <v>17</v>
      </c>
      <c r="B10" s="15">
        <v>2.2532659523610428</v>
      </c>
      <c r="C10" s="15">
        <v>2.3359289963116154</v>
      </c>
      <c r="D10" s="10">
        <v>2.4594057205654458</v>
      </c>
      <c r="I10" s="8"/>
    </row>
    <row r="11" spans="1:9" x14ac:dyDescent="0.25">
      <c r="A11" s="8" t="s">
        <v>3</v>
      </c>
      <c r="B11" s="15">
        <v>2.5170028004254976</v>
      </c>
      <c r="C11" s="15">
        <v>2.3287913086601808</v>
      </c>
      <c r="D11" s="10">
        <v>2.4671181605691141</v>
      </c>
      <c r="E11" s="8"/>
    </row>
    <row r="12" spans="1:9" x14ac:dyDescent="0.25">
      <c r="A12" s="8" t="s">
        <v>1</v>
      </c>
      <c r="B12" s="15">
        <v>2.8851711712832193</v>
      </c>
      <c r="C12" s="15">
        <v>2.9922891760310346</v>
      </c>
      <c r="D12" s="10">
        <v>3.0594715398997967</v>
      </c>
      <c r="E12" s="8"/>
      <c r="I12" s="8"/>
    </row>
    <row r="13" spans="1:9" x14ac:dyDescent="0.25">
      <c r="A13" s="8" t="s">
        <v>8</v>
      </c>
      <c r="B13" s="15">
        <v>3.2527806015855734</v>
      </c>
      <c r="C13" s="15">
        <v>2.9955236617174053</v>
      </c>
      <c r="D13" s="10">
        <v>3.5614324856706792</v>
      </c>
      <c r="I13" s="8"/>
    </row>
    <row r="14" spans="1:9" x14ac:dyDescent="0.25">
      <c r="A14" s="8" t="s">
        <v>22</v>
      </c>
      <c r="B14" s="15">
        <v>4.2488853889056886</v>
      </c>
      <c r="C14" s="15">
        <v>4.237626774009839</v>
      </c>
      <c r="D14" s="10">
        <v>4.5156236018134654</v>
      </c>
      <c r="E14" s="8"/>
    </row>
    <row r="15" spans="1:9" s="7" customFormat="1" x14ac:dyDescent="0.25">
      <c r="A15" s="8" t="s">
        <v>4</v>
      </c>
      <c r="B15" s="15">
        <v>4.5070084630597895</v>
      </c>
      <c r="C15" s="15">
        <v>4.2737111892779609</v>
      </c>
      <c r="D15" s="10">
        <v>4.7860110396937117</v>
      </c>
      <c r="E15" s="8"/>
      <c r="I15" s="8"/>
    </row>
    <row r="16" spans="1:9" x14ac:dyDescent="0.25">
      <c r="A16" s="8" t="s">
        <v>10</v>
      </c>
      <c r="B16" s="15">
        <v>4.8917718870502247</v>
      </c>
      <c r="C16" s="15">
        <v>5.1765953423850579</v>
      </c>
      <c r="D16" s="10">
        <v>5.5535282781243058</v>
      </c>
      <c r="E16" s="8"/>
      <c r="I16" s="8"/>
    </row>
    <row r="17" spans="1:9" x14ac:dyDescent="0.25">
      <c r="A17" s="8" t="s">
        <v>16</v>
      </c>
      <c r="B17" s="15">
        <v>5.0550529387696415</v>
      </c>
      <c r="C17" s="15">
        <v>5.6501636445707923</v>
      </c>
      <c r="D17" s="10">
        <v>5.5014651087089614</v>
      </c>
      <c r="E17" s="8"/>
    </row>
    <row r="18" spans="1:9" x14ac:dyDescent="0.25">
      <c r="A18" s="8" t="s">
        <v>59</v>
      </c>
      <c r="B18" s="15">
        <v>5.7593988850791593</v>
      </c>
      <c r="C18" s="15">
        <v>6.4186378459513262</v>
      </c>
      <c r="D18" s="2">
        <v>5.8836667732401731</v>
      </c>
      <c r="I18" s="8"/>
    </row>
    <row r="19" spans="1:9" x14ac:dyDescent="0.25">
      <c r="A19" s="8" t="s">
        <v>49</v>
      </c>
      <c r="B19" s="15">
        <v>10.362907278485627</v>
      </c>
      <c r="C19" s="15">
        <v>10.409437602942658</v>
      </c>
      <c r="D19" s="10">
        <v>10.295152143007876</v>
      </c>
      <c r="I19" s="8"/>
    </row>
    <row r="20" spans="1:9" x14ac:dyDescent="0.25">
      <c r="A20" s="8" t="s">
        <v>7</v>
      </c>
      <c r="B20" s="15">
        <v>14.586870751074125</v>
      </c>
      <c r="C20" s="15">
        <v>13.960947332976644</v>
      </c>
      <c r="D20" s="10">
        <v>12.737166587614817</v>
      </c>
      <c r="E20" s="8"/>
      <c r="I20" s="8"/>
    </row>
    <row r="21" spans="1:9" x14ac:dyDescent="0.25">
      <c r="A21" s="8" t="s">
        <v>6</v>
      </c>
      <c r="B21" s="15">
        <v>15.924675570135157</v>
      </c>
      <c r="C21" s="15">
        <v>15.915019131245428</v>
      </c>
      <c r="D21" s="10">
        <v>17.245005419316229</v>
      </c>
      <c r="E21" s="8"/>
      <c r="I21" s="8"/>
    </row>
    <row r="22" spans="1:9" x14ac:dyDescent="0.25">
      <c r="A22" s="8" t="s">
        <v>0</v>
      </c>
      <c r="B22" s="15">
        <v>17.883422718159594</v>
      </c>
      <c r="C22" s="15">
        <v>17.081957321638168</v>
      </c>
      <c r="D22" s="10">
        <v>15.62639470191983</v>
      </c>
      <c r="E22" s="8"/>
      <c r="I22" s="8"/>
    </row>
    <row r="23" spans="1:9" s="7" customFormat="1" x14ac:dyDescent="0.25">
      <c r="C23" s="10"/>
      <c r="D23" s="27"/>
    </row>
    <row r="27" spans="1:9" x14ac:dyDescent="0.25">
      <c r="B27" s="130"/>
      <c r="C27" s="130"/>
      <c r="D27" s="130"/>
    </row>
    <row r="29" spans="1:9" x14ac:dyDescent="0.25">
      <c r="A29" s="8"/>
      <c r="B29" s="15"/>
      <c r="C29" s="15"/>
      <c r="D29" s="15"/>
    </row>
    <row r="30" spans="1:9" x14ac:dyDescent="0.25">
      <c r="A30" s="8"/>
      <c r="B30" s="15"/>
      <c r="C30" s="15"/>
      <c r="D30" s="15"/>
    </row>
    <row r="31" spans="1:9" x14ac:dyDescent="0.25">
      <c r="A31" s="8"/>
      <c r="B31" s="15"/>
      <c r="C31" s="15"/>
      <c r="D31" s="15"/>
    </row>
    <row r="32" spans="1:9" x14ac:dyDescent="0.25">
      <c r="A32" s="8"/>
      <c r="B32" s="15"/>
      <c r="C32" s="15"/>
      <c r="D32" s="15"/>
    </row>
    <row r="33" spans="1:4" x14ac:dyDescent="0.25">
      <c r="A33" s="8"/>
      <c r="B33" s="27"/>
      <c r="C33" s="27"/>
      <c r="D33" s="27"/>
    </row>
    <row r="34" spans="1:4" x14ac:dyDescent="0.25">
      <c r="A34" s="8"/>
      <c r="B34" s="15"/>
      <c r="C34" s="15"/>
      <c r="D34" s="15"/>
    </row>
    <row r="35" spans="1:4" x14ac:dyDescent="0.25">
      <c r="A35" s="8"/>
      <c r="B35" s="15"/>
      <c r="C35" s="15"/>
      <c r="D35" s="15"/>
    </row>
    <row r="36" spans="1:4" x14ac:dyDescent="0.25">
      <c r="A36" s="8"/>
      <c r="B36" s="15"/>
      <c r="C36" s="15"/>
      <c r="D36" s="15"/>
    </row>
    <row r="37" spans="1:4" x14ac:dyDescent="0.25">
      <c r="A37" s="8"/>
      <c r="B37" s="15"/>
      <c r="C37" s="15"/>
      <c r="D37" s="15"/>
    </row>
    <row r="38" spans="1:4" x14ac:dyDescent="0.25">
      <c r="A38" s="8"/>
      <c r="B38" s="15"/>
      <c r="C38" s="15"/>
      <c r="D38" s="15"/>
    </row>
    <row r="39" spans="1:4" x14ac:dyDescent="0.25">
      <c r="A39" s="8"/>
      <c r="B39" s="15"/>
      <c r="C39" s="15"/>
      <c r="D39" s="15"/>
    </row>
    <row r="40" spans="1:4" x14ac:dyDescent="0.25">
      <c r="A40" s="8"/>
      <c r="B40" s="15"/>
      <c r="C40" s="15"/>
      <c r="D40" s="15"/>
    </row>
    <row r="41" spans="1:4" x14ac:dyDescent="0.25">
      <c r="A41" s="8"/>
      <c r="B41" s="15"/>
      <c r="C41" s="15"/>
      <c r="D41" s="15"/>
    </row>
    <row r="42" spans="1:4" x14ac:dyDescent="0.25">
      <c r="A42" s="8"/>
      <c r="B42" s="15"/>
      <c r="C42" s="15"/>
      <c r="D42" s="15"/>
    </row>
    <row r="43" spans="1:4" x14ac:dyDescent="0.25">
      <c r="A43" s="8"/>
      <c r="B43" s="27"/>
      <c r="C43" s="27"/>
      <c r="D43" s="27"/>
    </row>
    <row r="44" spans="1:4" x14ac:dyDescent="0.25">
      <c r="A44" s="8"/>
      <c r="B44" s="15"/>
      <c r="C44" s="15"/>
      <c r="D44" s="15"/>
    </row>
    <row r="45" spans="1:4" x14ac:dyDescent="0.25">
      <c r="A45" s="8"/>
      <c r="B45" s="15"/>
      <c r="C45" s="15"/>
      <c r="D45" s="15"/>
    </row>
    <row r="46" spans="1:4" x14ac:dyDescent="0.25">
      <c r="A46" s="8"/>
      <c r="B46" s="15"/>
      <c r="C46" s="15"/>
      <c r="D46" s="15"/>
    </row>
    <row r="47" spans="1:4" x14ac:dyDescent="0.25">
      <c r="A47" s="8"/>
      <c r="B47" s="15"/>
      <c r="C47" s="15"/>
      <c r="D47" s="15"/>
    </row>
    <row r="48" spans="1:4" x14ac:dyDescent="0.25">
      <c r="A48" s="7"/>
      <c r="B48" s="7"/>
      <c r="C48" s="10"/>
      <c r="D48" s="27"/>
    </row>
  </sheetData>
  <sortState xmlns:xlrd2="http://schemas.microsoft.com/office/spreadsheetml/2017/richdata2" ref="A4:D22">
    <sortCondition ref="B4:B22"/>
  </sortState>
  <mergeCells count="2">
    <mergeCell ref="B2:D2"/>
    <mergeCell ref="B27:D27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Hoja2">
    <pageSetUpPr fitToPage="1"/>
  </sheetPr>
  <dimension ref="A1:T71"/>
  <sheetViews>
    <sheetView workbookViewId="0">
      <selection activeCell="C33" sqref="C33"/>
    </sheetView>
  </sheetViews>
  <sheetFormatPr baseColWidth="10" defaultColWidth="11.42578125" defaultRowHeight="15" x14ac:dyDescent="0.25"/>
  <cols>
    <col min="1" max="1" width="11.42578125" customWidth="1"/>
    <col min="4" max="5" width="11.7109375" bestFit="1" customWidth="1"/>
  </cols>
  <sheetData>
    <row r="1" spans="3:11" x14ac:dyDescent="0.25">
      <c r="C1" s="35" t="s">
        <v>120</v>
      </c>
      <c r="G1" s="8"/>
      <c r="K1" s="35"/>
    </row>
    <row r="2" spans="3:11" x14ac:dyDescent="0.25">
      <c r="D2" s="7">
        <v>2002</v>
      </c>
      <c r="E2" s="7">
        <v>2022</v>
      </c>
      <c r="F2" s="7" t="s">
        <v>13</v>
      </c>
      <c r="G2" s="7" t="s">
        <v>68</v>
      </c>
      <c r="H2" s="7"/>
      <c r="I2" s="7"/>
    </row>
    <row r="3" spans="3:11" x14ac:dyDescent="0.25">
      <c r="C3" s="8" t="s">
        <v>17</v>
      </c>
      <c r="D3" s="30">
        <v>7.717040673306391</v>
      </c>
      <c r="E3" s="10">
        <v>9.1358835424533957</v>
      </c>
      <c r="F3" s="4">
        <v>5.0423805251405307</v>
      </c>
      <c r="G3" s="4">
        <v>6.9160574304179558</v>
      </c>
      <c r="K3" s="8"/>
    </row>
    <row r="4" spans="3:11" x14ac:dyDescent="0.25">
      <c r="C4" s="8" t="s">
        <v>8</v>
      </c>
      <c r="D4" s="30">
        <v>5.4074232445533328</v>
      </c>
      <c r="E4" s="10">
        <v>8.4353225319358387</v>
      </c>
      <c r="F4" s="4">
        <v>5.0423805251405307</v>
      </c>
      <c r="G4" s="4">
        <v>6.9160574304179558</v>
      </c>
      <c r="K4" s="8"/>
    </row>
    <row r="5" spans="3:11" x14ac:dyDescent="0.25">
      <c r="C5" s="8" t="s">
        <v>4</v>
      </c>
      <c r="D5" s="30">
        <v>5.237989628129391</v>
      </c>
      <c r="E5" s="10">
        <v>8.3597420551067732</v>
      </c>
      <c r="F5" s="4">
        <v>5.0423805251405307</v>
      </c>
      <c r="G5" s="4">
        <v>6.9160574304179558</v>
      </c>
      <c r="K5" s="8"/>
    </row>
    <row r="6" spans="3:11" x14ac:dyDescent="0.25">
      <c r="C6" s="8" t="s">
        <v>2</v>
      </c>
      <c r="D6" s="30">
        <v>6.0214121331071055</v>
      </c>
      <c r="E6" s="10">
        <v>8.0006347966433502</v>
      </c>
      <c r="F6" s="4">
        <v>5.0423805251405307</v>
      </c>
      <c r="G6" s="4">
        <v>6.9160574304179558</v>
      </c>
      <c r="K6" s="8"/>
    </row>
    <row r="7" spans="3:11" x14ac:dyDescent="0.25">
      <c r="C7" s="8" t="s">
        <v>22</v>
      </c>
      <c r="D7" s="30">
        <v>5.7910628200204419</v>
      </c>
      <c r="E7" s="10">
        <v>7.8546445711075537</v>
      </c>
      <c r="F7" s="4">
        <v>5.0423805251405307</v>
      </c>
      <c r="G7" s="4">
        <v>6.9160574304179558</v>
      </c>
      <c r="K7" s="8"/>
    </row>
    <row r="8" spans="3:11" x14ac:dyDescent="0.25">
      <c r="C8" s="8" t="s">
        <v>12</v>
      </c>
      <c r="D8" s="30">
        <v>5.025656701556132</v>
      </c>
      <c r="E8" s="10">
        <v>7.4500819308944148</v>
      </c>
      <c r="F8" s="4">
        <v>5.0423805251405307</v>
      </c>
      <c r="G8" s="4">
        <v>6.9160574304179558</v>
      </c>
      <c r="K8" s="8"/>
    </row>
    <row r="9" spans="3:11" x14ac:dyDescent="0.25">
      <c r="C9" s="8" t="s">
        <v>5</v>
      </c>
      <c r="D9" s="30">
        <v>5.7226671195925141</v>
      </c>
      <c r="E9" s="10">
        <v>7.3206508423340839</v>
      </c>
      <c r="F9" s="4">
        <v>5.0423805251405307</v>
      </c>
      <c r="G9" s="4">
        <v>6.9160574304179558</v>
      </c>
      <c r="K9" s="8"/>
    </row>
    <row r="10" spans="3:11" x14ac:dyDescent="0.25">
      <c r="C10" s="8" t="s">
        <v>16</v>
      </c>
      <c r="D10" s="30">
        <v>5.1096740167774053</v>
      </c>
      <c r="E10" s="10">
        <v>7.2680162294597324</v>
      </c>
      <c r="F10" s="4">
        <v>5.0423805251405307</v>
      </c>
      <c r="G10" s="4">
        <v>6.9160574304179558</v>
      </c>
      <c r="K10" s="8"/>
    </row>
    <row r="11" spans="3:11" x14ac:dyDescent="0.25">
      <c r="C11" s="8" t="s">
        <v>0</v>
      </c>
      <c r="D11" s="31">
        <v>5.8174135542324725</v>
      </c>
      <c r="E11" s="2">
        <v>7.2647125426399191</v>
      </c>
      <c r="F11" s="4">
        <v>5.0423805251405307</v>
      </c>
      <c r="G11" s="4">
        <v>6.9160574304179558</v>
      </c>
      <c r="K11" s="8"/>
    </row>
    <row r="12" spans="3:11" x14ac:dyDescent="0.25">
      <c r="C12" s="8" t="s">
        <v>59</v>
      </c>
      <c r="D12" s="30">
        <v>6.0578559093523419</v>
      </c>
      <c r="E12" s="10">
        <v>7.069962631967698</v>
      </c>
      <c r="F12" s="4">
        <v>5.0423805251405307</v>
      </c>
      <c r="G12" s="4">
        <v>6.9160574304179558</v>
      </c>
      <c r="K12" s="8"/>
    </row>
    <row r="13" spans="3:11" x14ac:dyDescent="0.25">
      <c r="C13" s="8" t="s">
        <v>11</v>
      </c>
      <c r="D13" s="30">
        <v>4.6947757996901984</v>
      </c>
      <c r="E13" s="10">
        <v>6.9536550732889362</v>
      </c>
      <c r="F13" s="4">
        <v>5.0423805251405307</v>
      </c>
      <c r="G13" s="4">
        <v>6.9160574304179558</v>
      </c>
      <c r="K13" s="8"/>
    </row>
    <row r="14" spans="3:11" s="7" customFormat="1" x14ac:dyDescent="0.25">
      <c r="C14" s="8" t="s">
        <v>49</v>
      </c>
      <c r="D14" s="30">
        <v>4.6871516697278892</v>
      </c>
      <c r="E14" s="10">
        <v>6.8452734930809385</v>
      </c>
      <c r="F14" s="4">
        <v>5.0423805251405307</v>
      </c>
      <c r="G14" s="4">
        <v>6.9160574304179558</v>
      </c>
      <c r="K14" s="8"/>
    </row>
    <row r="15" spans="3:11" x14ac:dyDescent="0.25">
      <c r="C15" s="8" t="s">
        <v>1</v>
      </c>
      <c r="D15" s="30">
        <v>4.6345866227808123</v>
      </c>
      <c r="E15" s="10">
        <v>6.0961708389651275</v>
      </c>
      <c r="F15" s="4">
        <v>5.0423805251405307</v>
      </c>
      <c r="G15" s="4">
        <v>6.9160574304179558</v>
      </c>
      <c r="K15" s="8"/>
    </row>
    <row r="16" spans="3:11" x14ac:dyDescent="0.25">
      <c r="C16" s="8" t="s">
        <v>10</v>
      </c>
      <c r="D16" s="30">
        <v>4.3604018958394546</v>
      </c>
      <c r="E16" s="10">
        <v>5.9662078862895438</v>
      </c>
      <c r="F16" s="4">
        <v>5.0423805251405307</v>
      </c>
      <c r="G16" s="4">
        <v>6.9160574304179558</v>
      </c>
      <c r="K16" s="8"/>
    </row>
    <row r="17" spans="1:20" x14ac:dyDescent="0.25">
      <c r="C17" s="8" t="s">
        <v>3</v>
      </c>
      <c r="D17" s="30">
        <v>3.6553676604925931</v>
      </c>
      <c r="E17" s="10">
        <v>5.8555065566214273</v>
      </c>
      <c r="F17" s="4">
        <v>5.0423805251405307</v>
      </c>
      <c r="G17" s="4">
        <v>6.9160574304179558</v>
      </c>
      <c r="K17" s="8"/>
    </row>
    <row r="18" spans="1:20" x14ac:dyDescent="0.25">
      <c r="C18" s="8" t="s">
        <v>9</v>
      </c>
      <c r="D18" s="30">
        <v>4.3964388949462681</v>
      </c>
      <c r="E18" s="10">
        <v>5.8139637227848313</v>
      </c>
      <c r="F18" s="4">
        <v>5.0423805251405307</v>
      </c>
      <c r="G18" s="4">
        <v>6.9160574304179558</v>
      </c>
      <c r="K18" s="8"/>
    </row>
    <row r="19" spans="1:20" x14ac:dyDescent="0.25">
      <c r="C19" s="8" t="s">
        <v>48</v>
      </c>
      <c r="D19" s="30">
        <v>4.4043453857074217</v>
      </c>
      <c r="E19" s="10">
        <v>5.7912304147620643</v>
      </c>
      <c r="F19" s="4">
        <v>5.0423805251405307</v>
      </c>
      <c r="G19" s="4">
        <v>6.9160574304179558</v>
      </c>
      <c r="K19" s="8"/>
    </row>
    <row r="20" spans="1:20" x14ac:dyDescent="0.25">
      <c r="C20" s="8" t="s">
        <v>6</v>
      </c>
      <c r="D20" s="30">
        <v>3.899501590655889</v>
      </c>
      <c r="E20" s="10">
        <v>5.6863293428652266</v>
      </c>
      <c r="F20" s="4">
        <v>5.0423805251405307</v>
      </c>
      <c r="G20" s="4">
        <v>6.9160574304179558</v>
      </c>
      <c r="K20" s="8"/>
    </row>
    <row r="21" spans="1:20" x14ac:dyDescent="0.25">
      <c r="C21" s="8" t="s">
        <v>7</v>
      </c>
      <c r="D21" s="30">
        <v>3.1644646572020321</v>
      </c>
      <c r="E21" s="10">
        <v>4.2371021747402855</v>
      </c>
      <c r="F21" s="4">
        <v>5.0423805251405307</v>
      </c>
      <c r="G21" s="4">
        <v>6.9160574304179558</v>
      </c>
      <c r="K21" s="8"/>
    </row>
    <row r="22" spans="1:20" s="13" customFormat="1" x14ac:dyDescent="0.25"/>
    <row r="24" spans="1:20" ht="18.75" x14ac:dyDescent="0.25">
      <c r="I24" s="32"/>
    </row>
    <row r="25" spans="1:20" x14ac:dyDescent="0.25">
      <c r="C25" s="35" t="s">
        <v>121</v>
      </c>
      <c r="K25" s="35"/>
    </row>
    <row r="26" spans="1:20" x14ac:dyDescent="0.25">
      <c r="C26" s="7"/>
      <c r="D26" s="7">
        <v>2002</v>
      </c>
      <c r="E26" s="7">
        <v>2022</v>
      </c>
      <c r="F26" s="7" t="s">
        <v>13</v>
      </c>
      <c r="G26" s="7" t="s">
        <v>68</v>
      </c>
      <c r="H26" s="7"/>
      <c r="I26" s="7"/>
      <c r="J26" s="7"/>
      <c r="K26" s="7"/>
    </row>
    <row r="27" spans="1:20" x14ac:dyDescent="0.25">
      <c r="A27" s="11"/>
      <c r="B27" s="11"/>
      <c r="C27" s="8" t="s">
        <v>8</v>
      </c>
      <c r="D27" s="120">
        <v>42.423558779430493</v>
      </c>
      <c r="E27" s="120">
        <v>50.924468861926705</v>
      </c>
      <c r="F27" s="4">
        <v>38.566372329123787</v>
      </c>
      <c r="G27" s="4">
        <v>42.676350560650249</v>
      </c>
      <c r="H27" s="8"/>
      <c r="I27" s="8"/>
      <c r="J27" s="5"/>
      <c r="K27" s="8"/>
      <c r="L27" s="8"/>
      <c r="M27" s="8"/>
      <c r="N27" s="8"/>
      <c r="P27" t="s">
        <v>8</v>
      </c>
      <c r="Q27">
        <f>S27*100</f>
        <v>42.423558779430493</v>
      </c>
      <c r="R27">
        <f>T27*100</f>
        <v>50.924468861926705</v>
      </c>
      <c r="S27">
        <v>0.42423558779430492</v>
      </c>
      <c r="T27">
        <v>0.50924468861926708</v>
      </c>
    </row>
    <row r="28" spans="1:20" x14ac:dyDescent="0.25">
      <c r="A28" s="11"/>
      <c r="B28" s="11"/>
      <c r="C28" s="8" t="s">
        <v>7</v>
      </c>
      <c r="D28" s="120">
        <v>43.066594974015651</v>
      </c>
      <c r="E28" s="120">
        <v>46.684268293404315</v>
      </c>
      <c r="F28" s="4">
        <v>38.566372329123787</v>
      </c>
      <c r="G28" s="4">
        <v>42.676350560650249</v>
      </c>
      <c r="H28" s="8"/>
      <c r="I28" s="102"/>
      <c r="J28" s="5"/>
      <c r="K28" s="8"/>
      <c r="L28" s="8"/>
      <c r="M28" s="8"/>
      <c r="N28" s="8"/>
      <c r="P28" t="s">
        <v>7</v>
      </c>
      <c r="Q28">
        <f t="shared" ref="Q28:Q43" si="0">S28*100</f>
        <v>43.066594974015651</v>
      </c>
      <c r="R28">
        <f t="shared" ref="R28:R43" si="1">T28*100</f>
        <v>46.684268293404315</v>
      </c>
      <c r="S28">
        <v>0.43066594974015654</v>
      </c>
      <c r="T28">
        <v>0.46684268293404318</v>
      </c>
    </row>
    <row r="29" spans="1:20" x14ac:dyDescent="0.25">
      <c r="A29" s="11"/>
      <c r="B29" s="11"/>
      <c r="C29" s="8" t="s">
        <v>2</v>
      </c>
      <c r="D29" s="120">
        <v>36.981225362218225</v>
      </c>
      <c r="E29" s="120">
        <v>46.515079718411599</v>
      </c>
      <c r="F29" s="4">
        <v>38.566372329123787</v>
      </c>
      <c r="G29" s="4">
        <v>42.676350560650249</v>
      </c>
      <c r="H29" s="8"/>
      <c r="I29" s="8"/>
      <c r="J29" s="5"/>
      <c r="K29" s="8"/>
      <c r="L29" s="8"/>
      <c r="M29" s="8"/>
      <c r="N29" s="8"/>
      <c r="P29" t="s">
        <v>2</v>
      </c>
      <c r="Q29">
        <f t="shared" si="0"/>
        <v>36.981225362218225</v>
      </c>
      <c r="R29">
        <f t="shared" si="1"/>
        <v>46.515079718411599</v>
      </c>
      <c r="S29">
        <v>0.36981225362218229</v>
      </c>
      <c r="T29">
        <v>0.465150797184116</v>
      </c>
    </row>
    <row r="30" spans="1:20" x14ac:dyDescent="0.25">
      <c r="A30" s="11"/>
      <c r="B30" s="11"/>
      <c r="C30" s="8" t="s">
        <v>16</v>
      </c>
      <c r="D30" s="120">
        <v>35.448338189104149</v>
      </c>
      <c r="E30" s="120">
        <v>45.10115957724669</v>
      </c>
      <c r="F30" s="4">
        <v>38.566372329123787</v>
      </c>
      <c r="G30" s="4">
        <v>42.676350560650249</v>
      </c>
      <c r="H30" s="8"/>
      <c r="I30" s="8"/>
      <c r="J30" s="5"/>
      <c r="K30" s="8"/>
      <c r="L30" s="8"/>
      <c r="M30" s="8"/>
      <c r="N30" s="8"/>
      <c r="P30" t="s">
        <v>80</v>
      </c>
      <c r="Q30">
        <f t="shared" si="0"/>
        <v>35.448338189104149</v>
      </c>
      <c r="R30">
        <f t="shared" si="1"/>
        <v>45.10115957724669</v>
      </c>
      <c r="S30">
        <v>0.3544833818910415</v>
      </c>
      <c r="T30">
        <v>0.45101159577246691</v>
      </c>
    </row>
    <row r="31" spans="1:20" x14ac:dyDescent="0.25">
      <c r="A31" s="11"/>
      <c r="B31" s="11"/>
      <c r="C31" s="8" t="s">
        <v>15</v>
      </c>
      <c r="D31" s="120">
        <v>36.886635323067296</v>
      </c>
      <c r="E31" s="120">
        <v>45.081803918276528</v>
      </c>
      <c r="F31" s="4">
        <v>38.566372329123787</v>
      </c>
      <c r="G31" s="4">
        <v>42.676350560650249</v>
      </c>
      <c r="H31" s="8"/>
      <c r="I31" s="120"/>
      <c r="J31" s="5"/>
      <c r="K31" s="8"/>
      <c r="L31" s="8"/>
      <c r="M31" s="8"/>
      <c r="N31" s="8"/>
      <c r="P31" t="s">
        <v>15</v>
      </c>
      <c r="Q31">
        <f t="shared" si="0"/>
        <v>36.886635323067296</v>
      </c>
      <c r="R31">
        <f t="shared" si="1"/>
        <v>45.081803918276528</v>
      </c>
      <c r="S31">
        <v>0.36886635323067296</v>
      </c>
      <c r="T31">
        <v>0.45081803918276525</v>
      </c>
    </row>
    <row r="32" spans="1:20" x14ac:dyDescent="0.25">
      <c r="A32" s="11"/>
      <c r="B32" s="11"/>
      <c r="C32" s="8" t="s">
        <v>1</v>
      </c>
      <c r="D32" s="120">
        <v>42.791407589035188</v>
      </c>
      <c r="E32" s="120">
        <v>44.653475675635349</v>
      </c>
      <c r="F32" s="4">
        <v>38.566372329123787</v>
      </c>
      <c r="G32" s="4">
        <v>42.676350560650249</v>
      </c>
      <c r="H32" s="8"/>
      <c r="I32" s="120"/>
      <c r="J32" s="5"/>
      <c r="K32" s="8"/>
      <c r="L32" s="8"/>
      <c r="M32" s="8"/>
      <c r="N32" s="8"/>
      <c r="P32" t="s">
        <v>1</v>
      </c>
      <c r="Q32">
        <f t="shared" si="0"/>
        <v>42.791407589035188</v>
      </c>
      <c r="R32">
        <f t="shared" si="1"/>
        <v>44.653475675635349</v>
      </c>
      <c r="S32">
        <v>0.42791407589035185</v>
      </c>
      <c r="T32">
        <v>0.44653475675635351</v>
      </c>
    </row>
    <row r="33" spans="1:20" x14ac:dyDescent="0.25">
      <c r="A33" s="11"/>
      <c r="B33" s="11"/>
      <c r="C33" s="8" t="s">
        <v>22</v>
      </c>
      <c r="D33" s="120">
        <v>41.546970796270116</v>
      </c>
      <c r="E33" s="120">
        <v>44.480984692549583</v>
      </c>
      <c r="F33" s="4">
        <v>38.566372329123787</v>
      </c>
      <c r="G33" s="4">
        <v>42.676350560650249</v>
      </c>
      <c r="H33" s="8"/>
      <c r="I33" s="120"/>
      <c r="J33" s="9"/>
      <c r="K33" s="8"/>
      <c r="L33" s="8"/>
      <c r="M33" s="8"/>
      <c r="N33" s="8"/>
      <c r="P33" t="s">
        <v>81</v>
      </c>
      <c r="Q33">
        <f t="shared" si="0"/>
        <v>41.546970796270116</v>
      </c>
      <c r="R33">
        <f t="shared" si="1"/>
        <v>44.480984692549583</v>
      </c>
      <c r="S33">
        <v>0.41546970796270116</v>
      </c>
      <c r="T33">
        <v>0.44480984692549586</v>
      </c>
    </row>
    <row r="34" spans="1:20" x14ac:dyDescent="0.25">
      <c r="A34" s="11"/>
      <c r="B34" s="11"/>
      <c r="C34" s="94" t="s">
        <v>49</v>
      </c>
      <c r="D34" s="120">
        <v>40.382746051884276</v>
      </c>
      <c r="E34" s="120">
        <v>43.659748229429134</v>
      </c>
      <c r="F34" s="4">
        <v>38.566372329123787</v>
      </c>
      <c r="G34" s="4">
        <v>42.676350560650249</v>
      </c>
      <c r="H34" s="8"/>
      <c r="I34" s="120"/>
      <c r="J34" s="9"/>
      <c r="K34" s="8"/>
      <c r="L34" s="8"/>
      <c r="M34" s="8"/>
      <c r="N34" s="8"/>
      <c r="P34" t="s">
        <v>82</v>
      </c>
      <c r="Q34">
        <f t="shared" si="0"/>
        <v>40.382746051884276</v>
      </c>
      <c r="R34">
        <f t="shared" si="1"/>
        <v>43.659748229429134</v>
      </c>
      <c r="S34">
        <v>0.40382746051884277</v>
      </c>
      <c r="T34">
        <v>0.43659748229429135</v>
      </c>
    </row>
    <row r="35" spans="1:20" x14ac:dyDescent="0.25">
      <c r="A35" s="11"/>
      <c r="B35" s="11"/>
      <c r="C35" s="8" t="s">
        <v>0</v>
      </c>
      <c r="D35" s="120">
        <v>38.774423443744617</v>
      </c>
      <c r="E35" s="120">
        <v>42.60318185183705</v>
      </c>
      <c r="F35" s="4">
        <v>38.566372329123787</v>
      </c>
      <c r="G35" s="4"/>
      <c r="H35" s="8"/>
      <c r="I35" s="120"/>
      <c r="J35" s="5"/>
      <c r="K35" s="8"/>
      <c r="L35" s="8"/>
      <c r="M35" s="8"/>
      <c r="N35" s="8"/>
      <c r="P35" t="s">
        <v>0</v>
      </c>
      <c r="Q35">
        <f t="shared" si="0"/>
        <v>38.774423443744617</v>
      </c>
      <c r="R35">
        <f t="shared" si="1"/>
        <v>42.60318185183705</v>
      </c>
      <c r="S35">
        <v>0.38774423443744616</v>
      </c>
      <c r="T35">
        <v>0.42603181851837046</v>
      </c>
    </row>
    <row r="36" spans="1:20" x14ac:dyDescent="0.25">
      <c r="A36" s="11"/>
      <c r="B36" s="11"/>
      <c r="C36" s="8" t="s">
        <v>4</v>
      </c>
      <c r="D36" s="120">
        <v>36.503135155421376</v>
      </c>
      <c r="E36" s="120">
        <v>42.158268524679677</v>
      </c>
      <c r="F36" s="4">
        <v>38.566372329123787</v>
      </c>
      <c r="G36" s="4">
        <v>42.676350560650249</v>
      </c>
      <c r="H36" s="8"/>
      <c r="I36" s="120"/>
      <c r="J36" s="5"/>
      <c r="K36" s="8"/>
      <c r="L36" s="8"/>
      <c r="M36" s="8"/>
      <c r="N36" s="8"/>
      <c r="P36" t="s">
        <v>4</v>
      </c>
      <c r="Q36">
        <f t="shared" si="0"/>
        <v>36.503135155421376</v>
      </c>
      <c r="R36">
        <f t="shared" si="1"/>
        <v>42.158268524679677</v>
      </c>
      <c r="S36">
        <v>0.36503135155421373</v>
      </c>
      <c r="T36">
        <v>0.42158268524679676</v>
      </c>
    </row>
    <row r="37" spans="1:20" x14ac:dyDescent="0.25">
      <c r="A37" s="11"/>
      <c r="B37" s="11"/>
      <c r="C37" s="8" t="s">
        <v>6</v>
      </c>
      <c r="D37" s="120">
        <v>42.302120009419902</v>
      </c>
      <c r="E37" s="120">
        <v>41.52574066800652</v>
      </c>
      <c r="F37" s="4">
        <v>38.566372329123787</v>
      </c>
      <c r="G37" s="4">
        <v>42.676350560650249</v>
      </c>
      <c r="H37" s="8"/>
      <c r="I37" s="120"/>
      <c r="J37" s="5"/>
      <c r="K37" s="8"/>
      <c r="L37" s="8"/>
      <c r="M37" s="8"/>
      <c r="N37" s="8"/>
      <c r="P37" t="s">
        <v>6</v>
      </c>
      <c r="Q37">
        <f t="shared" si="0"/>
        <v>42.302120009419902</v>
      </c>
      <c r="R37">
        <f t="shared" si="1"/>
        <v>41.52574066800652</v>
      </c>
      <c r="S37">
        <v>0.42302120009419902</v>
      </c>
      <c r="T37">
        <v>0.41525740668006522</v>
      </c>
    </row>
    <row r="38" spans="1:20" s="7" customFormat="1" x14ac:dyDescent="0.25">
      <c r="A38" s="11"/>
      <c r="B38" s="11"/>
      <c r="C38" s="8" t="s">
        <v>3</v>
      </c>
      <c r="D38" s="120">
        <v>45.61883206395742</v>
      </c>
      <c r="E38" s="120">
        <v>41.294745294425255</v>
      </c>
      <c r="F38" s="4">
        <v>38.566372329123787</v>
      </c>
      <c r="G38" s="4">
        <v>42.676350560650249</v>
      </c>
      <c r="H38" s="8"/>
      <c r="I38" s="120"/>
      <c r="J38" s="5"/>
      <c r="K38" s="8"/>
      <c r="L38" s="8"/>
      <c r="M38" s="8"/>
      <c r="N38" s="8"/>
      <c r="P38" s="7" t="s">
        <v>3</v>
      </c>
      <c r="Q38">
        <f t="shared" si="0"/>
        <v>45.61883206395742</v>
      </c>
      <c r="R38">
        <f t="shared" si="1"/>
        <v>41.294745294425255</v>
      </c>
      <c r="S38" s="7">
        <v>0.45618832063957421</v>
      </c>
      <c r="T38" s="7">
        <v>0.41294745294425256</v>
      </c>
    </row>
    <row r="39" spans="1:20" x14ac:dyDescent="0.25">
      <c r="A39" s="11"/>
      <c r="B39" s="11"/>
      <c r="C39" s="8" t="s">
        <v>17</v>
      </c>
      <c r="D39" s="120">
        <v>37.535615691773536</v>
      </c>
      <c r="E39" s="120">
        <v>41.239913484118645</v>
      </c>
      <c r="F39" s="4">
        <v>38.566372329123787</v>
      </c>
      <c r="G39" s="4">
        <v>42.676350560650249</v>
      </c>
      <c r="H39" s="8"/>
      <c r="I39" s="120"/>
      <c r="J39" s="5"/>
      <c r="K39" s="8"/>
      <c r="L39" s="8"/>
      <c r="M39" s="8"/>
      <c r="N39" s="8"/>
      <c r="P39" t="s">
        <v>83</v>
      </c>
      <c r="Q39">
        <f t="shared" si="0"/>
        <v>37.535615691773536</v>
      </c>
      <c r="R39">
        <f t="shared" si="1"/>
        <v>41.239913484118645</v>
      </c>
      <c r="S39">
        <v>0.37535615691773538</v>
      </c>
      <c r="T39">
        <v>0.41239913484118645</v>
      </c>
    </row>
    <row r="40" spans="1:20" x14ac:dyDescent="0.25">
      <c r="A40" s="11"/>
      <c r="B40" s="11"/>
      <c r="C40" s="8" t="s">
        <v>5</v>
      </c>
      <c r="D40" s="120">
        <v>38.826844361513871</v>
      </c>
      <c r="E40" s="120">
        <v>40.244595484479014</v>
      </c>
      <c r="F40" s="4">
        <v>38.566372329123787</v>
      </c>
      <c r="G40" s="4">
        <v>42.676350560650249</v>
      </c>
      <c r="H40" s="8"/>
      <c r="I40" s="120"/>
      <c r="J40" s="5"/>
      <c r="K40" s="8"/>
      <c r="L40" s="8"/>
      <c r="M40" s="8"/>
      <c r="N40" s="8"/>
      <c r="P40" t="s">
        <v>5</v>
      </c>
      <c r="Q40">
        <f t="shared" si="0"/>
        <v>38.826844361513871</v>
      </c>
      <c r="R40">
        <f t="shared" si="1"/>
        <v>40.244595484479014</v>
      </c>
      <c r="S40">
        <v>0.38826844361513868</v>
      </c>
      <c r="T40">
        <v>0.40244595484479012</v>
      </c>
    </row>
    <row r="41" spans="1:20" x14ac:dyDescent="0.25">
      <c r="A41" s="11"/>
      <c r="B41" s="11"/>
      <c r="C41" s="8" t="s">
        <v>48</v>
      </c>
      <c r="D41" s="120">
        <v>37.590045407822345</v>
      </c>
      <c r="E41" s="120">
        <v>37.549042794647001</v>
      </c>
      <c r="F41" s="4">
        <v>38.566372329123787</v>
      </c>
      <c r="G41" s="4">
        <v>42.676350560650249</v>
      </c>
      <c r="H41" s="8"/>
      <c r="I41" s="120"/>
      <c r="J41" s="5"/>
      <c r="K41" s="8"/>
      <c r="L41" s="8"/>
      <c r="M41" s="8"/>
      <c r="N41" s="8"/>
      <c r="P41" t="s">
        <v>84</v>
      </c>
      <c r="Q41">
        <f t="shared" si="0"/>
        <v>37.590045407822345</v>
      </c>
      <c r="R41">
        <f t="shared" si="1"/>
        <v>37.549042794647001</v>
      </c>
      <c r="S41">
        <v>0.37590045407822348</v>
      </c>
      <c r="T41">
        <v>0.37549042794647003</v>
      </c>
    </row>
    <row r="42" spans="1:20" x14ac:dyDescent="0.25">
      <c r="A42" s="11"/>
      <c r="B42" s="11"/>
      <c r="C42" s="8" t="s">
        <v>10</v>
      </c>
      <c r="D42" s="120">
        <v>36.509051891934405</v>
      </c>
      <c r="E42" s="120">
        <v>36.654328554113114</v>
      </c>
      <c r="F42" s="4">
        <v>38.566372329123787</v>
      </c>
      <c r="G42" s="4">
        <v>42.676350560650249</v>
      </c>
      <c r="H42" s="8"/>
      <c r="I42" s="8"/>
      <c r="J42" s="5"/>
      <c r="K42" s="8"/>
      <c r="L42" s="8"/>
      <c r="M42" s="8"/>
      <c r="N42" s="8"/>
      <c r="P42" t="s">
        <v>10</v>
      </c>
      <c r="Q42">
        <f t="shared" si="0"/>
        <v>36.509051891934405</v>
      </c>
      <c r="R42">
        <f t="shared" si="1"/>
        <v>36.654328554113114</v>
      </c>
      <c r="S42">
        <v>0.36509051891934408</v>
      </c>
      <c r="T42">
        <v>0.36654328554113114</v>
      </c>
    </row>
    <row r="43" spans="1:20" x14ac:dyDescent="0.25">
      <c r="A43" s="11"/>
      <c r="B43" s="11"/>
      <c r="C43" s="8" t="s">
        <v>9</v>
      </c>
      <c r="D43" s="120">
        <v>22.450468167760839</v>
      </c>
      <c r="E43" s="120">
        <v>25.335202482343703</v>
      </c>
      <c r="F43" s="4">
        <v>38.566372329123787</v>
      </c>
      <c r="G43" s="4">
        <v>42.676350560650249</v>
      </c>
      <c r="H43" s="8"/>
      <c r="I43" s="8"/>
      <c r="J43" s="5"/>
      <c r="K43" s="8"/>
      <c r="L43" s="8"/>
      <c r="M43" s="8"/>
      <c r="N43" s="8"/>
      <c r="P43" t="s">
        <v>9</v>
      </c>
      <c r="Q43">
        <f t="shared" si="0"/>
        <v>22.450468167760839</v>
      </c>
      <c r="R43">
        <f t="shared" si="1"/>
        <v>25.335202482343703</v>
      </c>
      <c r="S43">
        <v>0.2245046816776084</v>
      </c>
      <c r="T43">
        <v>0.25335202482343705</v>
      </c>
    </row>
    <row r="44" spans="1:20" x14ac:dyDescent="0.25">
      <c r="A44" s="11"/>
      <c r="B44" s="11"/>
      <c r="C44" s="11"/>
      <c r="D44" s="4"/>
      <c r="E44" s="4"/>
      <c r="F44" s="4"/>
      <c r="G44" s="4"/>
      <c r="K44" s="11"/>
    </row>
    <row r="45" spans="1:20" x14ac:dyDescent="0.25">
      <c r="A45" s="11"/>
      <c r="B45" s="11"/>
      <c r="C45" s="11"/>
      <c r="D45" s="5"/>
      <c r="K45" s="11"/>
    </row>
    <row r="46" spans="1:20" x14ac:dyDescent="0.25">
      <c r="A46" s="11"/>
      <c r="B46" s="11"/>
      <c r="C46" s="11"/>
      <c r="K46" s="11"/>
    </row>
    <row r="47" spans="1:20" x14ac:dyDescent="0.25">
      <c r="A47" s="11"/>
      <c r="B47" s="11"/>
      <c r="C47" s="11"/>
      <c r="K47" s="11"/>
    </row>
    <row r="49" spans="1:11" ht="18.75" x14ac:dyDescent="0.25">
      <c r="G49" s="33"/>
    </row>
    <row r="50" spans="1:11" x14ac:dyDescent="0.25">
      <c r="A50" s="7"/>
      <c r="B50" s="7"/>
      <c r="C50" s="7"/>
      <c r="K50" s="7"/>
    </row>
    <row r="51" spans="1:11" x14ac:dyDescent="0.25">
      <c r="A51" s="11"/>
      <c r="B51" s="11"/>
      <c r="C51" s="8"/>
      <c r="D51" s="11"/>
      <c r="E51" s="11"/>
      <c r="K51" s="8"/>
    </row>
    <row r="52" spans="1:11" x14ac:dyDescent="0.25">
      <c r="A52" s="11"/>
      <c r="B52" s="11"/>
      <c r="C52" s="8"/>
      <c r="D52" s="11"/>
      <c r="E52" s="11"/>
      <c r="K52" s="8"/>
    </row>
    <row r="53" spans="1:11" x14ac:dyDescent="0.25">
      <c r="A53" s="11"/>
      <c r="B53" s="11"/>
      <c r="C53" s="8"/>
      <c r="D53" s="11"/>
      <c r="E53" s="11"/>
      <c r="K53" s="8"/>
    </row>
    <row r="54" spans="1:11" x14ac:dyDescent="0.25">
      <c r="A54" s="11"/>
      <c r="B54" s="11"/>
      <c r="C54" s="8"/>
      <c r="D54" s="11"/>
      <c r="E54" s="11"/>
      <c r="K54" s="8"/>
    </row>
    <row r="55" spans="1:11" x14ac:dyDescent="0.25">
      <c r="A55" s="11"/>
      <c r="B55" s="11"/>
      <c r="C55" s="8"/>
      <c r="D55" s="11"/>
      <c r="E55" s="11"/>
      <c r="K55" s="8"/>
    </row>
    <row r="56" spans="1:11" x14ac:dyDescent="0.25">
      <c r="A56" s="11"/>
      <c r="B56" s="11"/>
      <c r="C56" s="8"/>
      <c r="D56" s="11"/>
      <c r="E56" s="11"/>
      <c r="K56" s="8"/>
    </row>
    <row r="57" spans="1:11" x14ac:dyDescent="0.25">
      <c r="A57" s="11"/>
      <c r="B57" s="11"/>
      <c r="C57" s="8"/>
      <c r="D57" s="11"/>
      <c r="E57" s="11"/>
      <c r="K57" s="8"/>
    </row>
    <row r="58" spans="1:11" x14ac:dyDescent="0.25">
      <c r="A58" s="11"/>
      <c r="B58" s="11"/>
      <c r="C58" s="14"/>
      <c r="D58" s="12"/>
      <c r="E58" s="12"/>
      <c r="K58" s="14"/>
    </row>
    <row r="59" spans="1:11" x14ac:dyDescent="0.25">
      <c r="A59" s="11"/>
      <c r="B59" s="11"/>
      <c r="C59" s="8"/>
      <c r="D59" s="11"/>
      <c r="E59" s="11"/>
      <c r="K59" s="8"/>
    </row>
    <row r="60" spans="1:11" x14ac:dyDescent="0.25">
      <c r="A60" s="11"/>
      <c r="B60" s="11"/>
      <c r="C60" s="8"/>
      <c r="D60" s="11"/>
      <c r="E60" s="11"/>
      <c r="K60" s="8"/>
    </row>
    <row r="61" spans="1:11" x14ac:dyDescent="0.25">
      <c r="A61" s="11"/>
      <c r="B61" s="11"/>
      <c r="C61" s="8"/>
      <c r="D61" s="11"/>
      <c r="E61" s="11"/>
      <c r="K61" s="8"/>
    </row>
    <row r="62" spans="1:11" s="7" customFormat="1" x14ac:dyDescent="0.25">
      <c r="A62" s="11"/>
      <c r="B62" s="11"/>
      <c r="C62" s="8"/>
      <c r="D62" s="11"/>
      <c r="E62" s="11"/>
      <c r="K62" s="8"/>
    </row>
    <row r="63" spans="1:11" x14ac:dyDescent="0.25">
      <c r="A63" s="11"/>
      <c r="B63" s="11"/>
      <c r="C63" s="8"/>
      <c r="D63" s="11"/>
      <c r="E63" s="11"/>
      <c r="K63" s="8"/>
    </row>
    <row r="64" spans="1:11" x14ac:dyDescent="0.25">
      <c r="A64" s="11"/>
      <c r="B64" s="11"/>
      <c r="C64" s="8"/>
      <c r="D64" s="11"/>
      <c r="E64" s="11"/>
      <c r="K64" s="8"/>
    </row>
    <row r="65" spans="1:11" x14ac:dyDescent="0.25">
      <c r="A65" s="11"/>
      <c r="B65" s="11"/>
      <c r="C65" s="8"/>
      <c r="D65" s="11"/>
      <c r="E65" s="11"/>
      <c r="K65" s="8"/>
    </row>
    <row r="66" spans="1:11" x14ac:dyDescent="0.25">
      <c r="A66" s="11"/>
      <c r="B66" s="11"/>
      <c r="C66" s="8"/>
      <c r="D66" s="11"/>
      <c r="E66" s="11"/>
      <c r="K66" s="8"/>
    </row>
    <row r="67" spans="1:11" x14ac:dyDescent="0.25">
      <c r="A67" s="11"/>
      <c r="B67" s="11"/>
      <c r="C67" s="8"/>
      <c r="D67" s="11"/>
      <c r="E67" s="11"/>
      <c r="K67" s="8"/>
    </row>
    <row r="68" spans="1:11" x14ac:dyDescent="0.25">
      <c r="A68" s="11"/>
      <c r="B68" s="11"/>
      <c r="C68" s="11"/>
      <c r="K68" s="11"/>
    </row>
    <row r="69" spans="1:11" x14ac:dyDescent="0.25">
      <c r="A69" s="11"/>
      <c r="B69" s="11"/>
      <c r="C69" s="11"/>
      <c r="K69" s="11"/>
    </row>
    <row r="70" spans="1:11" x14ac:dyDescent="0.25">
      <c r="A70" s="11"/>
      <c r="B70" s="11"/>
      <c r="C70" s="11"/>
      <c r="K70" s="11"/>
    </row>
    <row r="71" spans="1:11" x14ac:dyDescent="0.25">
      <c r="A71" s="11"/>
      <c r="B71" s="11"/>
      <c r="C71" s="11"/>
      <c r="K71" s="11"/>
    </row>
  </sheetData>
  <sortState xmlns:xlrd2="http://schemas.microsoft.com/office/spreadsheetml/2017/richdata2" ref="C76:E92">
    <sortCondition descending="1" ref="E76:E92"/>
  </sortState>
  <printOptions horizontalCentered="1" verticalCentered="1"/>
  <pageMargins left="0.31496062992125984" right="0.31496062992125984" top="0.15748031496062992" bottom="0" header="0.31496062992125984" footer="0"/>
  <pageSetup paperSize="9" scale="8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W7"/>
  <sheetViews>
    <sheetView workbookViewId="0">
      <selection activeCell="Y29" sqref="Y29"/>
    </sheetView>
  </sheetViews>
  <sheetFormatPr baseColWidth="10" defaultColWidth="9.140625" defaultRowHeight="15" x14ac:dyDescent="0.25"/>
  <sheetData>
    <row r="1" spans="1:23" x14ac:dyDescent="0.25">
      <c r="A1" s="115" t="s">
        <v>122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</row>
    <row r="2" spans="1:23" ht="26.25" x14ac:dyDescent="0.25">
      <c r="A2" s="116" t="s">
        <v>55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23" ht="26.25" x14ac:dyDescent="0.25">
      <c r="A3" s="117" t="s">
        <v>123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</row>
    <row r="4" spans="1:23" ht="26.25" x14ac:dyDescent="0.25">
      <c r="A4" s="97"/>
    </row>
    <row r="5" spans="1:23" x14ac:dyDescent="0.25">
      <c r="B5" s="6">
        <v>2002</v>
      </c>
      <c r="C5" s="6">
        <v>2003</v>
      </c>
      <c r="D5" s="6">
        <v>2004</v>
      </c>
      <c r="E5" s="6">
        <v>2005</v>
      </c>
      <c r="F5" s="6">
        <v>2006</v>
      </c>
      <c r="G5" s="6">
        <v>2007</v>
      </c>
      <c r="H5" s="6">
        <v>2008</v>
      </c>
      <c r="I5" s="6">
        <v>2009</v>
      </c>
      <c r="J5" s="6">
        <v>2010</v>
      </c>
      <c r="K5" s="6">
        <v>2011</v>
      </c>
      <c r="L5" s="6">
        <v>2012</v>
      </c>
      <c r="M5" s="6">
        <v>2013</v>
      </c>
      <c r="N5" s="6">
        <v>2014</v>
      </c>
      <c r="O5" s="6">
        <v>2015</v>
      </c>
      <c r="P5" s="6">
        <v>2016</v>
      </c>
      <c r="Q5" s="6">
        <v>2017</v>
      </c>
      <c r="R5" s="6">
        <v>2018</v>
      </c>
      <c r="S5" s="6">
        <v>2019</v>
      </c>
      <c r="T5" s="6">
        <v>2020</v>
      </c>
      <c r="U5" s="6">
        <v>2021</v>
      </c>
      <c r="V5" s="6">
        <v>2022</v>
      </c>
      <c r="W5" s="6">
        <v>2023</v>
      </c>
    </row>
    <row r="6" spans="1:23" x14ac:dyDescent="0.25">
      <c r="A6" s="96" t="s">
        <v>15</v>
      </c>
      <c r="B6" s="10">
        <v>100</v>
      </c>
      <c r="C6" s="10">
        <v>100.66620997173953</v>
      </c>
      <c r="D6" s="10">
        <v>102.34507389319189</v>
      </c>
      <c r="E6" s="10">
        <v>105.14240013269323</v>
      </c>
      <c r="F6" s="10">
        <v>112.68723918599281</v>
      </c>
      <c r="G6" s="10">
        <v>117.85109705965324</v>
      </c>
      <c r="H6" s="10">
        <v>125.25827666810572</v>
      </c>
      <c r="I6" s="10">
        <v>127.65206916869572</v>
      </c>
      <c r="J6" s="10">
        <v>118.25446207998533</v>
      </c>
      <c r="K6" s="10">
        <v>110.56345651303725</v>
      </c>
      <c r="L6" s="10">
        <v>98.115844009731518</v>
      </c>
      <c r="M6" s="10">
        <v>98.097886666410375</v>
      </c>
      <c r="N6" s="10">
        <v>98.321988483327402</v>
      </c>
      <c r="O6" s="10">
        <v>101.83427665115421</v>
      </c>
      <c r="P6" s="10">
        <v>102.7270505242017</v>
      </c>
      <c r="Q6" s="10">
        <v>104.89584573542898</v>
      </c>
      <c r="R6" s="10">
        <v>105.60731874233102</v>
      </c>
      <c r="S6" s="4">
        <v>110.82952714851007</v>
      </c>
      <c r="T6" s="4">
        <v>118.81980985053661</v>
      </c>
      <c r="U6" s="4">
        <v>118.07227407310425</v>
      </c>
      <c r="V6" s="4">
        <v>110.94406887132695</v>
      </c>
      <c r="W6" s="4">
        <v>111.72528584737438</v>
      </c>
    </row>
    <row r="7" spans="1:23" x14ac:dyDescent="0.25">
      <c r="A7" s="8" t="s">
        <v>76</v>
      </c>
      <c r="B7" s="10">
        <v>100</v>
      </c>
      <c r="C7" s="10">
        <v>103.94928484331656</v>
      </c>
      <c r="D7" s="10">
        <v>111.21589646108336</v>
      </c>
      <c r="E7" s="10">
        <v>112.92208856213229</v>
      </c>
      <c r="F7" s="10">
        <v>120.6711158813109</v>
      </c>
      <c r="G7" s="10">
        <v>124.39066725903724</v>
      </c>
      <c r="H7" s="10">
        <v>131.59397364426829</v>
      </c>
      <c r="I7" s="10">
        <v>140.41418427392594</v>
      </c>
      <c r="J7" s="10">
        <v>132.22880190409714</v>
      </c>
      <c r="K7" s="10">
        <v>124.26921385295671</v>
      </c>
      <c r="L7" s="10">
        <v>113.15306316572719</v>
      </c>
      <c r="M7" s="10">
        <v>109.35940027872857</v>
      </c>
      <c r="N7" s="10">
        <v>110.07164051841154</v>
      </c>
      <c r="O7" s="10">
        <v>115.23041531924379</v>
      </c>
      <c r="P7" s="10">
        <v>117.19950247799531</v>
      </c>
      <c r="Q7" s="10">
        <v>119.56833436895759</v>
      </c>
      <c r="R7" s="10">
        <v>121.27963887280193</v>
      </c>
      <c r="S7" s="4">
        <v>126.75794967134325</v>
      </c>
      <c r="T7" s="4">
        <v>136.13021349962548</v>
      </c>
      <c r="U7" s="4">
        <v>134.7994176348347</v>
      </c>
      <c r="V7" s="4">
        <v>132.59088168191818</v>
      </c>
      <c r="W7" s="4">
        <v>137.02782593509093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J21"/>
  <sheetViews>
    <sheetView workbookViewId="0">
      <selection activeCell="B18" sqref="B18"/>
    </sheetView>
  </sheetViews>
  <sheetFormatPr baseColWidth="10" defaultColWidth="9.140625" defaultRowHeight="15" x14ac:dyDescent="0.25"/>
  <cols>
    <col min="2" max="2" width="13.85546875" bestFit="1" customWidth="1"/>
    <col min="5" max="5" width="12.140625" customWidth="1"/>
  </cols>
  <sheetData>
    <row r="1" spans="1:10" x14ac:dyDescent="0.25">
      <c r="A1" s="37" t="s">
        <v>124</v>
      </c>
    </row>
    <row r="2" spans="1:10" x14ac:dyDescent="0.25">
      <c r="A2" s="110" t="s">
        <v>67</v>
      </c>
    </row>
    <row r="4" spans="1:10" x14ac:dyDescent="0.25">
      <c r="C4">
        <v>2002</v>
      </c>
      <c r="D4">
        <v>2023</v>
      </c>
      <c r="E4" s="7" t="s">
        <v>13</v>
      </c>
      <c r="F4" s="7" t="s">
        <v>85</v>
      </c>
    </row>
    <row r="5" spans="1:10" x14ac:dyDescent="0.25">
      <c r="B5" s="8" t="s">
        <v>10</v>
      </c>
      <c r="C5" s="10">
        <v>7044.2193949507018</v>
      </c>
      <c r="D5" s="3">
        <v>8507.3769657351913</v>
      </c>
      <c r="E5" s="15">
        <v>4621.4324984141476</v>
      </c>
      <c r="F5" s="15">
        <v>6146.3166696730132</v>
      </c>
      <c r="J5" s="8"/>
    </row>
    <row r="6" spans="1:10" x14ac:dyDescent="0.25">
      <c r="B6" s="8" t="s">
        <v>5</v>
      </c>
      <c r="C6" s="10">
        <v>4605.1610393676037</v>
      </c>
      <c r="D6" s="3">
        <v>7000.7537928002739</v>
      </c>
      <c r="E6" s="15">
        <v>4621.4324984141476</v>
      </c>
      <c r="F6" s="15">
        <v>6146.3166696730132</v>
      </c>
      <c r="J6" s="8"/>
    </row>
    <row r="7" spans="1:10" x14ac:dyDescent="0.25">
      <c r="B7" s="8" t="s">
        <v>9</v>
      </c>
      <c r="C7" s="10">
        <v>5770.6043458174909</v>
      </c>
      <c r="D7" s="3">
        <v>6968.2579554450685</v>
      </c>
      <c r="E7" s="15">
        <v>4621.4324984141476</v>
      </c>
      <c r="F7" s="15">
        <v>6146.3166696730132</v>
      </c>
      <c r="J7" s="8"/>
    </row>
    <row r="8" spans="1:10" x14ac:dyDescent="0.25">
      <c r="B8" s="8" t="s">
        <v>17</v>
      </c>
      <c r="C8" s="10">
        <v>4084.5727135958073</v>
      </c>
      <c r="D8" s="3">
        <v>6806.69662459764</v>
      </c>
      <c r="E8" s="15">
        <v>4621.4324984141476</v>
      </c>
      <c r="F8" s="15">
        <v>6146.3166696730132</v>
      </c>
    </row>
    <row r="9" spans="1:10" x14ac:dyDescent="0.25">
      <c r="B9" s="8" t="s">
        <v>2</v>
      </c>
      <c r="C9" s="10">
        <v>5164.6580401282508</v>
      </c>
      <c r="D9" s="3">
        <v>6763.4814384993351</v>
      </c>
      <c r="E9" s="15">
        <v>4621.4324984141476</v>
      </c>
      <c r="F9" s="15">
        <v>6146.3166696730132</v>
      </c>
    </row>
    <row r="10" spans="1:10" x14ac:dyDescent="0.25">
      <c r="B10" s="8" t="s">
        <v>16</v>
      </c>
      <c r="C10" s="10">
        <v>5142.6930196400926</v>
      </c>
      <c r="D10" s="3">
        <v>6654.3929473805601</v>
      </c>
      <c r="E10" s="15">
        <v>4621.4324984141476</v>
      </c>
      <c r="F10" s="15">
        <v>6146.3166696730132</v>
      </c>
      <c r="J10" s="8"/>
    </row>
    <row r="11" spans="1:10" x14ac:dyDescent="0.25">
      <c r="B11" s="8" t="s">
        <v>59</v>
      </c>
      <c r="C11" s="10">
        <v>4738.5165936034009</v>
      </c>
      <c r="D11" s="3">
        <v>6596.4613466098126</v>
      </c>
      <c r="E11" s="15">
        <v>4621.4324984141476</v>
      </c>
      <c r="F11" s="15">
        <v>6146.3166696730132</v>
      </c>
      <c r="I11">
        <f>(D11-F11)/F11</f>
        <v>7.3238119857684997E-2</v>
      </c>
      <c r="J11" s="8"/>
    </row>
    <row r="12" spans="1:10" x14ac:dyDescent="0.25">
      <c r="B12" s="8" t="s">
        <v>49</v>
      </c>
      <c r="C12" s="10">
        <v>4329.7891768138261</v>
      </c>
      <c r="D12" s="3">
        <v>6443.3635197007543</v>
      </c>
      <c r="E12" s="15">
        <v>4621.4324984141476</v>
      </c>
      <c r="F12" s="15">
        <v>6146.3166696730132</v>
      </c>
      <c r="J12" s="8"/>
    </row>
    <row r="13" spans="1:10" x14ac:dyDescent="0.25">
      <c r="B13" s="8" t="s">
        <v>48</v>
      </c>
      <c r="C13" s="10">
        <v>4529.7125296936229</v>
      </c>
      <c r="D13" s="3">
        <v>6041.0222262497118</v>
      </c>
      <c r="E13" s="15">
        <v>4621.4324984141476</v>
      </c>
      <c r="F13" s="15">
        <v>6146.3166696730132</v>
      </c>
    </row>
    <row r="14" spans="1:10" x14ac:dyDescent="0.25">
      <c r="B14" s="8" t="s">
        <v>4</v>
      </c>
      <c r="C14" s="10">
        <v>4579.5054882305358</v>
      </c>
      <c r="D14" s="3">
        <v>5735.3385816828059</v>
      </c>
      <c r="E14" s="15">
        <v>4621.4324984141476</v>
      </c>
      <c r="F14" s="15">
        <v>6146.3166696730132</v>
      </c>
      <c r="J14" s="8"/>
    </row>
    <row r="15" spans="1:10" x14ac:dyDescent="0.25">
      <c r="B15" s="8" t="s">
        <v>1</v>
      </c>
      <c r="C15" s="10">
        <v>4747.5000464611749</v>
      </c>
      <c r="D15" s="3">
        <v>5625.7494056508531</v>
      </c>
      <c r="E15" s="15">
        <v>4621.4324984141476</v>
      </c>
      <c r="F15" s="15">
        <v>6146.3166696730132</v>
      </c>
      <c r="J15" s="8"/>
    </row>
    <row r="16" spans="1:10" x14ac:dyDescent="0.25">
      <c r="B16" s="8" t="s">
        <v>3</v>
      </c>
      <c r="C16" s="10">
        <v>3839.2236550043058</v>
      </c>
      <c r="D16" s="3">
        <v>5461.4806369633634</v>
      </c>
      <c r="E16" s="15">
        <v>4621.4324984141476</v>
      </c>
      <c r="F16" s="15">
        <v>6146.3166696730132</v>
      </c>
      <c r="H16" s="10"/>
      <c r="J16" s="8"/>
    </row>
    <row r="17" spans="2:10" x14ac:dyDescent="0.25">
      <c r="B17" s="8" t="s">
        <v>0</v>
      </c>
      <c r="C17" s="10">
        <v>3431.6092561742998</v>
      </c>
      <c r="D17" s="3">
        <v>5448.3704746166404</v>
      </c>
      <c r="E17" s="15">
        <v>4621.4324984141476</v>
      </c>
      <c r="F17" s="15">
        <v>6146.3166696730132</v>
      </c>
      <c r="J17" s="8"/>
    </row>
    <row r="18" spans="2:10" x14ac:dyDescent="0.25">
      <c r="B18" s="8" t="s">
        <v>22</v>
      </c>
      <c r="C18" s="10">
        <v>4458.2678623475585</v>
      </c>
      <c r="D18" s="3">
        <v>5374.8048945597266</v>
      </c>
      <c r="E18" s="15">
        <v>4621.4324984141476</v>
      </c>
      <c r="F18" s="15">
        <v>6146.3166696730132</v>
      </c>
    </row>
    <row r="19" spans="2:10" x14ac:dyDescent="0.25">
      <c r="B19" s="8" t="s">
        <v>6</v>
      </c>
      <c r="C19" s="10">
        <v>4011.8146817192146</v>
      </c>
      <c r="D19" s="3">
        <v>5334.0121518364531</v>
      </c>
      <c r="E19" s="15">
        <v>4621.4324984141476</v>
      </c>
      <c r="F19" s="15">
        <v>6146.3166696730132</v>
      </c>
      <c r="J19" s="8"/>
    </row>
    <row r="20" spans="2:10" x14ac:dyDescent="0.25">
      <c r="B20" s="8" t="s">
        <v>8</v>
      </c>
      <c r="C20" s="10">
        <v>3833.9175261168548</v>
      </c>
      <c r="D20" s="3">
        <v>5267.4545529923898</v>
      </c>
      <c r="E20" s="15">
        <v>4621.4324984141476</v>
      </c>
      <c r="F20" s="15">
        <v>6146.3166696730132</v>
      </c>
      <c r="J20" s="8"/>
    </row>
    <row r="21" spans="2:10" x14ac:dyDescent="0.25">
      <c r="B21" s="8" t="s">
        <v>7</v>
      </c>
      <c r="C21" s="10">
        <v>4252.587103375743</v>
      </c>
      <c r="D21" s="3">
        <v>4458.3658691206547</v>
      </c>
      <c r="E21" s="15">
        <v>4621.4324984141476</v>
      </c>
      <c r="F21" s="15">
        <v>6146.3166696730132</v>
      </c>
      <c r="J21" s="8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I21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13.85546875" bestFit="1" customWidth="1"/>
    <col min="4" max="4" width="12.42578125" customWidth="1"/>
    <col min="5" max="5" width="15" customWidth="1"/>
  </cols>
  <sheetData>
    <row r="1" spans="1:9" ht="18.75" x14ac:dyDescent="0.25">
      <c r="A1" s="118" t="s">
        <v>125</v>
      </c>
    </row>
    <row r="2" spans="1:9" ht="18.75" x14ac:dyDescent="0.25">
      <c r="A2" s="118" t="s">
        <v>73</v>
      </c>
    </row>
    <row r="3" spans="1:9" ht="26.25" x14ac:dyDescent="0.25">
      <c r="A3" s="95"/>
    </row>
    <row r="4" spans="1:9" x14ac:dyDescent="0.25">
      <c r="B4" s="7">
        <v>2002</v>
      </c>
      <c r="C4" s="7">
        <v>2023</v>
      </c>
      <c r="D4" s="7" t="s">
        <v>13</v>
      </c>
      <c r="E4" s="7" t="s">
        <v>85</v>
      </c>
    </row>
    <row r="5" spans="1:9" x14ac:dyDescent="0.25">
      <c r="A5" s="8" t="s">
        <v>17</v>
      </c>
      <c r="B5" s="30">
        <v>5.393009357885024</v>
      </c>
      <c r="C5" s="10">
        <v>5.3505375222522913</v>
      </c>
      <c r="D5" s="4">
        <v>3.5473207069950221</v>
      </c>
      <c r="E5" s="4">
        <v>3.8707173191358852</v>
      </c>
    </row>
    <row r="6" spans="1:9" x14ac:dyDescent="0.25">
      <c r="A6" s="8" t="s">
        <v>0</v>
      </c>
      <c r="B6" s="30">
        <v>4.0511751884917588</v>
      </c>
      <c r="C6" s="10">
        <v>4.8371569223632962</v>
      </c>
      <c r="D6" s="4">
        <v>3.5473207069950221</v>
      </c>
      <c r="E6" s="4">
        <v>3.8707173191358852</v>
      </c>
      <c r="H6" s="8"/>
    </row>
    <row r="7" spans="1:9" x14ac:dyDescent="0.25">
      <c r="A7" s="8" t="s">
        <v>49</v>
      </c>
      <c r="B7" s="30">
        <v>3.4723585742851846</v>
      </c>
      <c r="C7" s="10">
        <v>4.6382664215047411</v>
      </c>
      <c r="D7" s="4">
        <v>3.5473207069950221</v>
      </c>
      <c r="E7" s="4">
        <v>3.8707173191358852</v>
      </c>
      <c r="I7" s="8"/>
    </row>
    <row r="8" spans="1:9" x14ac:dyDescent="0.25">
      <c r="A8" s="8" t="s">
        <v>8</v>
      </c>
      <c r="B8" s="30">
        <v>3.9462647692101416</v>
      </c>
      <c r="C8" s="10">
        <v>4.5748054075441313</v>
      </c>
      <c r="D8" s="4">
        <v>3.5473207069950221</v>
      </c>
      <c r="E8" s="4">
        <v>3.8707173191358852</v>
      </c>
      <c r="I8" s="8"/>
    </row>
    <row r="9" spans="1:9" x14ac:dyDescent="0.25">
      <c r="A9" s="8" t="s">
        <v>22</v>
      </c>
      <c r="B9" s="31">
        <v>4.4963227035229307</v>
      </c>
      <c r="C9" s="10">
        <v>4.3358522133407744</v>
      </c>
      <c r="D9" s="4">
        <v>3.5473207069950221</v>
      </c>
      <c r="E9" s="4">
        <v>3.8707173191358852</v>
      </c>
      <c r="I9" s="8"/>
    </row>
    <row r="10" spans="1:9" x14ac:dyDescent="0.25">
      <c r="A10" s="8" t="s">
        <v>5</v>
      </c>
      <c r="B10" s="30">
        <v>3.3501262033485792</v>
      </c>
      <c r="C10" s="10">
        <v>4.2983666226377704</v>
      </c>
      <c r="D10" s="4">
        <v>3.5473207069950221</v>
      </c>
      <c r="E10" s="4">
        <v>3.8707173191358852</v>
      </c>
      <c r="I10" s="8"/>
    </row>
    <row r="11" spans="1:9" x14ac:dyDescent="0.25">
      <c r="A11" s="8" t="s">
        <v>4</v>
      </c>
      <c r="B11" s="30">
        <v>4.20782868482544</v>
      </c>
      <c r="C11" s="10">
        <v>4.2663069849134185</v>
      </c>
      <c r="D11" s="4">
        <v>3.5473207069950221</v>
      </c>
      <c r="E11" s="4">
        <v>3.8707173191358852</v>
      </c>
      <c r="I11" s="8"/>
    </row>
    <row r="12" spans="1:9" x14ac:dyDescent="0.25">
      <c r="A12" s="8" t="s">
        <v>10</v>
      </c>
      <c r="B12" s="30">
        <v>3.6684767059946992</v>
      </c>
      <c r="C12" s="10">
        <v>3.9243264716935982</v>
      </c>
      <c r="D12" s="4">
        <v>3.5473207069950221</v>
      </c>
      <c r="E12" s="4">
        <v>3.8707173191358852</v>
      </c>
      <c r="I12" s="8"/>
    </row>
    <row r="13" spans="1:9" x14ac:dyDescent="0.25">
      <c r="A13" s="8" t="s">
        <v>9</v>
      </c>
      <c r="B13" s="30">
        <v>3.1821494535345329</v>
      </c>
      <c r="C13" s="10">
        <v>3.8388769318997573</v>
      </c>
      <c r="D13" s="4">
        <v>3.5473207069950221</v>
      </c>
      <c r="E13" s="4">
        <v>3.8707173191358852</v>
      </c>
      <c r="I13" s="8"/>
    </row>
    <row r="14" spans="1:9" x14ac:dyDescent="0.25">
      <c r="A14" s="8" t="s">
        <v>59</v>
      </c>
      <c r="B14" s="30">
        <v>4.156046523041133</v>
      </c>
      <c r="C14" s="10">
        <v>3.6766709220486811</v>
      </c>
      <c r="D14" s="4">
        <v>3.5473207069950221</v>
      </c>
      <c r="E14" s="4">
        <v>3.8707173191358852</v>
      </c>
    </row>
    <row r="15" spans="1:9" x14ac:dyDescent="0.25">
      <c r="A15" s="8" t="s">
        <v>16</v>
      </c>
      <c r="B15" s="30">
        <v>3.7666048063511806</v>
      </c>
      <c r="C15" s="10">
        <v>3.6406294803776924</v>
      </c>
      <c r="D15" s="4">
        <v>3.5473207069950221</v>
      </c>
      <c r="E15" s="4">
        <v>3.8707173191358852</v>
      </c>
      <c r="I15" s="8"/>
    </row>
    <row r="16" spans="1:9" x14ac:dyDescent="0.25">
      <c r="A16" s="8" t="s">
        <v>2</v>
      </c>
      <c r="B16" s="30">
        <v>3.7060077262050508</v>
      </c>
      <c r="C16" s="10">
        <v>3.5544299555497747</v>
      </c>
      <c r="D16" s="4">
        <v>3.5473207069950221</v>
      </c>
      <c r="E16" s="4">
        <v>3.8707173191358852</v>
      </c>
      <c r="I16" s="8"/>
    </row>
    <row r="17" spans="1:9" x14ac:dyDescent="0.25">
      <c r="A17" s="8" t="s">
        <v>48</v>
      </c>
      <c r="B17" s="30">
        <v>2.8075253253745904</v>
      </c>
      <c r="C17" s="10">
        <v>3.5538120790244756</v>
      </c>
      <c r="D17" s="4">
        <v>3.5473207069950221</v>
      </c>
      <c r="E17" s="4">
        <v>3.8707173191358852</v>
      </c>
      <c r="I17" s="8"/>
    </row>
    <row r="18" spans="1:9" x14ac:dyDescent="0.25">
      <c r="A18" s="8" t="s">
        <v>3</v>
      </c>
      <c r="B18" s="30">
        <v>2.5590099936242812</v>
      </c>
      <c r="C18" s="10">
        <v>3.2312603255232957</v>
      </c>
      <c r="D18" s="4">
        <v>3.5473207069950221</v>
      </c>
      <c r="E18" s="4">
        <v>3.8707173191358852</v>
      </c>
      <c r="I18" s="8"/>
    </row>
    <row r="19" spans="1:9" x14ac:dyDescent="0.25">
      <c r="A19" s="8" t="s">
        <v>1</v>
      </c>
      <c r="B19" s="30">
        <v>2.9101941401746187</v>
      </c>
      <c r="C19" s="10">
        <v>3.0354651098429453</v>
      </c>
      <c r="D19" s="4">
        <v>3.5473207069950221</v>
      </c>
      <c r="E19" s="4">
        <v>3.8707173191358852</v>
      </c>
    </row>
    <row r="20" spans="1:9" x14ac:dyDescent="0.25">
      <c r="A20" s="8" t="s">
        <v>6</v>
      </c>
      <c r="B20" s="30">
        <v>2.3045933516855794</v>
      </c>
      <c r="C20" s="10">
        <v>2.9739776474747308</v>
      </c>
      <c r="D20" s="4">
        <v>3.5473207069950221</v>
      </c>
      <c r="E20" s="4">
        <v>3.8707173191358852</v>
      </c>
      <c r="I20" s="8"/>
    </row>
    <row r="21" spans="1:9" x14ac:dyDescent="0.25">
      <c r="A21" s="8" t="s">
        <v>7</v>
      </c>
      <c r="B21" s="30">
        <v>2.3267585113606595</v>
      </c>
      <c r="C21" s="10">
        <v>2.0714534073186739</v>
      </c>
      <c r="D21" s="4">
        <v>3.5473207069950221</v>
      </c>
      <c r="E21" s="4">
        <v>3.8707173191358852</v>
      </c>
      <c r="I21" s="8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W40"/>
  <sheetViews>
    <sheetView workbookViewId="0">
      <selection activeCell="L12" sqref="L12"/>
    </sheetView>
  </sheetViews>
  <sheetFormatPr baseColWidth="10" defaultColWidth="9.140625" defaultRowHeight="15" x14ac:dyDescent="0.25"/>
  <cols>
    <col min="3" max="3" width="18.28515625" customWidth="1"/>
  </cols>
  <sheetData>
    <row r="1" spans="1:23" ht="26.25" x14ac:dyDescent="0.25">
      <c r="A1" s="116" t="s">
        <v>126</v>
      </c>
    </row>
    <row r="2" spans="1:23" ht="26.25" x14ac:dyDescent="0.25">
      <c r="A2" s="116" t="s">
        <v>74</v>
      </c>
    </row>
    <row r="4" spans="1:23" x14ac:dyDescent="0.25">
      <c r="C4" s="7"/>
      <c r="D4" s="7">
        <v>2002</v>
      </c>
      <c r="E4" s="7">
        <v>2023</v>
      </c>
      <c r="F4" s="7" t="s">
        <v>13</v>
      </c>
      <c r="G4" s="7">
        <v>2023</v>
      </c>
      <c r="L4" s="7"/>
      <c r="M4" s="7">
        <v>2002</v>
      </c>
      <c r="N4" s="7">
        <v>2023</v>
      </c>
    </row>
    <row r="5" spans="1:23" x14ac:dyDescent="0.25">
      <c r="C5" s="8" t="s">
        <v>8</v>
      </c>
      <c r="D5" s="30">
        <f>M5*100</f>
        <v>29.916543006721639</v>
      </c>
      <c r="E5" s="30">
        <f>N5*100</f>
        <v>28.968810286740627</v>
      </c>
      <c r="F5" s="30">
        <f>V5*100</f>
        <v>27.001162819171327</v>
      </c>
      <c r="G5" s="30">
        <v>23.34</v>
      </c>
      <c r="L5" s="8" t="s">
        <v>49</v>
      </c>
      <c r="M5" s="15">
        <v>0.29916543006721641</v>
      </c>
      <c r="N5" s="15">
        <v>0.28968810286740626</v>
      </c>
      <c r="S5">
        <v>0.30960142719438827</v>
      </c>
      <c r="T5">
        <v>0.30435001426474562</v>
      </c>
      <c r="V5">
        <v>0.27001162819171326</v>
      </c>
      <c r="W5">
        <v>0.2386179059617452</v>
      </c>
    </row>
    <row r="6" spans="1:23" x14ac:dyDescent="0.25">
      <c r="C6" s="8" t="s">
        <v>49</v>
      </c>
      <c r="D6" s="30">
        <f t="shared" ref="D6:D21" si="0">M6*100</f>
        <v>30.960142719438828</v>
      </c>
      <c r="E6" s="30">
        <f t="shared" ref="E6:E21" si="1">N6*100</f>
        <v>27.462282374652148</v>
      </c>
      <c r="F6" s="30">
        <f t="shared" ref="F6:F21" si="2">V6*100</f>
        <v>27.001162819171327</v>
      </c>
      <c r="G6" s="30">
        <v>23.34</v>
      </c>
      <c r="L6" s="94" t="s">
        <v>8</v>
      </c>
      <c r="M6" s="27">
        <v>0.30960142719438827</v>
      </c>
      <c r="N6" s="15">
        <v>0.27462282374652147</v>
      </c>
      <c r="S6">
        <v>0.29916543006721641</v>
      </c>
      <c r="T6">
        <v>0.28699070343570432</v>
      </c>
      <c r="V6">
        <v>0.27001162819171326</v>
      </c>
      <c r="W6">
        <v>0.2386179059617452</v>
      </c>
    </row>
    <row r="7" spans="1:23" x14ac:dyDescent="0.25">
      <c r="C7" s="8" t="s">
        <v>0</v>
      </c>
      <c r="D7" s="30">
        <f t="shared" si="0"/>
        <v>27.002031184302862</v>
      </c>
      <c r="E7" s="30">
        <f t="shared" si="1"/>
        <v>27.354429177540428</v>
      </c>
      <c r="F7" s="30">
        <f t="shared" si="2"/>
        <v>27.001162819171327</v>
      </c>
      <c r="G7" s="30">
        <v>23.34</v>
      </c>
      <c r="L7" s="8" t="s">
        <v>0</v>
      </c>
      <c r="M7" s="15">
        <v>0.2700203118430286</v>
      </c>
      <c r="N7" s="15">
        <v>0.27354429177540429</v>
      </c>
      <c r="S7">
        <v>0.2700203118430286</v>
      </c>
      <c r="T7">
        <v>0.2774848318134101</v>
      </c>
      <c r="V7">
        <v>0.27001162819171326</v>
      </c>
      <c r="W7">
        <v>0.2386179059617452</v>
      </c>
    </row>
    <row r="8" spans="1:23" x14ac:dyDescent="0.25">
      <c r="C8" s="8" t="s">
        <v>10</v>
      </c>
      <c r="D8" s="30">
        <f t="shared" si="0"/>
        <v>30.71565640573337</v>
      </c>
      <c r="E8" s="30">
        <f t="shared" si="1"/>
        <v>25.070476659902063</v>
      </c>
      <c r="F8" s="30">
        <f t="shared" si="2"/>
        <v>27.001162819171327</v>
      </c>
      <c r="G8" s="30">
        <v>23.34</v>
      </c>
      <c r="L8" s="8" t="s">
        <v>10</v>
      </c>
      <c r="M8" s="15">
        <v>0.30715656405733371</v>
      </c>
      <c r="N8" s="15">
        <v>0.25070476659902063</v>
      </c>
      <c r="S8">
        <v>0.30715656405733371</v>
      </c>
      <c r="T8">
        <v>0.2573415367556644</v>
      </c>
      <c r="V8">
        <v>0.27001162819171326</v>
      </c>
      <c r="W8">
        <v>0.2386179059617452</v>
      </c>
    </row>
    <row r="9" spans="1:23" x14ac:dyDescent="0.25">
      <c r="C9" s="8" t="s">
        <v>7</v>
      </c>
      <c r="D9" s="30">
        <f t="shared" si="0"/>
        <v>32.258083508963573</v>
      </c>
      <c r="E9" s="30">
        <f t="shared" si="1"/>
        <v>24.970460058837524</v>
      </c>
      <c r="F9" s="30">
        <f t="shared" si="2"/>
        <v>27.001162819171327</v>
      </c>
      <c r="G9" s="30">
        <v>23.34</v>
      </c>
      <c r="L9" s="8" t="s">
        <v>22</v>
      </c>
      <c r="M9" s="15">
        <v>0.3225808350896357</v>
      </c>
      <c r="N9" s="15">
        <v>0.24970460058837524</v>
      </c>
      <c r="S9">
        <v>0.31665882626640945</v>
      </c>
      <c r="T9">
        <v>0.24888351421402855</v>
      </c>
      <c r="V9">
        <v>0.27001162819171326</v>
      </c>
      <c r="W9">
        <v>0.2386179059617452</v>
      </c>
    </row>
    <row r="10" spans="1:23" x14ac:dyDescent="0.25">
      <c r="C10" s="8" t="s">
        <v>5</v>
      </c>
      <c r="D10" s="30">
        <f t="shared" si="0"/>
        <v>22.729756243118107</v>
      </c>
      <c r="E10" s="30">
        <f t="shared" si="1"/>
        <v>24.279916030361068</v>
      </c>
      <c r="F10" s="30">
        <f t="shared" si="2"/>
        <v>27.001162819171327</v>
      </c>
      <c r="G10" s="30">
        <v>23.34</v>
      </c>
      <c r="L10" s="8" t="s">
        <v>5</v>
      </c>
      <c r="M10" s="15">
        <v>0.22729756243118107</v>
      </c>
      <c r="N10" s="15">
        <v>0.24279916030361068</v>
      </c>
      <c r="S10">
        <v>0.22729756243118107</v>
      </c>
      <c r="T10">
        <v>0.23810623225234978</v>
      </c>
      <c r="V10">
        <v>0.27001162819171326</v>
      </c>
      <c r="W10">
        <v>0.2386179059617452</v>
      </c>
    </row>
    <row r="11" spans="1:23" x14ac:dyDescent="0.25">
      <c r="C11" s="8" t="s">
        <v>6</v>
      </c>
      <c r="D11" s="30">
        <f t="shared" si="0"/>
        <v>26.231548497589934</v>
      </c>
      <c r="E11" s="30">
        <f t="shared" si="1"/>
        <v>23.669476019205266</v>
      </c>
      <c r="F11" s="30">
        <f t="shared" si="2"/>
        <v>27.001162819171327</v>
      </c>
      <c r="G11" s="30">
        <v>23.34</v>
      </c>
      <c r="L11" s="8" t="s">
        <v>17</v>
      </c>
      <c r="M11" s="15">
        <v>0.26231548497589935</v>
      </c>
      <c r="N11" s="15">
        <v>0.23669476019205266</v>
      </c>
      <c r="S11">
        <v>0.25000421789677263</v>
      </c>
      <c r="T11">
        <v>0.23803751390446631</v>
      </c>
      <c r="V11">
        <v>0.27001162819171326</v>
      </c>
      <c r="W11">
        <v>0.2386179059617452</v>
      </c>
    </row>
    <row r="12" spans="1:23" x14ac:dyDescent="0.25">
      <c r="C12" s="8" t="s">
        <v>22</v>
      </c>
      <c r="D12" s="30">
        <f t="shared" si="0"/>
        <v>31.665882626640947</v>
      </c>
      <c r="E12" s="30">
        <f t="shared" si="1"/>
        <v>22.805121724389807</v>
      </c>
      <c r="F12" s="30">
        <f t="shared" si="2"/>
        <v>27.001162819171327</v>
      </c>
      <c r="G12" s="30">
        <v>23.34</v>
      </c>
      <c r="L12" s="8" t="s">
        <v>7</v>
      </c>
      <c r="M12" s="15">
        <v>0.31665882626640945</v>
      </c>
      <c r="N12" s="15">
        <v>0.22805121724389807</v>
      </c>
      <c r="S12">
        <v>0.3225808350896357</v>
      </c>
      <c r="T12">
        <v>0.23440744672321048</v>
      </c>
      <c r="V12">
        <v>0.27001162819171326</v>
      </c>
      <c r="W12">
        <v>0.2386179059617452</v>
      </c>
    </row>
    <row r="13" spans="1:23" x14ac:dyDescent="0.25">
      <c r="C13" s="8" t="s">
        <v>1</v>
      </c>
      <c r="D13" s="30">
        <f t="shared" si="0"/>
        <v>26.869991598239569</v>
      </c>
      <c r="E13" s="30">
        <f t="shared" si="1"/>
        <v>22.735329156866889</v>
      </c>
      <c r="F13" s="30">
        <f t="shared" si="2"/>
        <v>27.001162819171327</v>
      </c>
      <c r="G13" s="30">
        <v>23.34</v>
      </c>
      <c r="L13" s="8" t="s">
        <v>1</v>
      </c>
      <c r="M13" s="15">
        <v>0.26869991598239568</v>
      </c>
      <c r="N13" s="15">
        <v>0.2273532915686689</v>
      </c>
      <c r="S13">
        <v>0.26869991598239568</v>
      </c>
      <c r="T13">
        <v>0.23330356027500149</v>
      </c>
      <c r="V13">
        <v>0.27001162819171326</v>
      </c>
      <c r="W13">
        <v>0.2386179059617452</v>
      </c>
    </row>
    <row r="14" spans="1:23" x14ac:dyDescent="0.25">
      <c r="C14" s="8" t="s">
        <v>16</v>
      </c>
      <c r="D14" s="30">
        <f t="shared" si="0"/>
        <v>23.96156414229333</v>
      </c>
      <c r="E14" s="30">
        <f t="shared" si="1"/>
        <v>22.6407084595381</v>
      </c>
      <c r="F14" s="30">
        <f t="shared" si="2"/>
        <v>27.001162819171327</v>
      </c>
      <c r="G14" s="30">
        <v>23.34</v>
      </c>
      <c r="L14" s="8" t="s">
        <v>48</v>
      </c>
      <c r="M14" s="15">
        <v>0.23961564142293332</v>
      </c>
      <c r="N14" s="15">
        <v>0.226407084595381</v>
      </c>
      <c r="S14">
        <v>0.26130802192436298</v>
      </c>
      <c r="T14">
        <v>0.23174998174902159</v>
      </c>
      <c r="V14">
        <v>0.27001162819171326</v>
      </c>
      <c r="W14">
        <v>0.2386179059617452</v>
      </c>
    </row>
    <row r="15" spans="1:23" x14ac:dyDescent="0.25">
      <c r="C15" s="8" t="s">
        <v>59</v>
      </c>
      <c r="D15" s="30">
        <f t="shared" si="0"/>
        <v>25.306407873525998</v>
      </c>
      <c r="E15" s="30">
        <f t="shared" si="1"/>
        <v>22.566856334821264</v>
      </c>
      <c r="F15" s="30">
        <f t="shared" si="2"/>
        <v>27.001162819171327</v>
      </c>
      <c r="G15" s="30">
        <v>23.34</v>
      </c>
      <c r="L15" s="8" t="s">
        <v>15</v>
      </c>
      <c r="M15" s="15">
        <v>0.25306407873525999</v>
      </c>
      <c r="N15" s="15">
        <v>0.22566856334821264</v>
      </c>
      <c r="S15">
        <v>0.25306407873525999</v>
      </c>
      <c r="T15">
        <v>0.23134714392981093</v>
      </c>
      <c r="V15">
        <v>0.27001162819171326</v>
      </c>
      <c r="W15">
        <v>0.2386179059617452</v>
      </c>
    </row>
    <row r="16" spans="1:23" x14ac:dyDescent="0.25">
      <c r="C16" s="8" t="s">
        <v>4</v>
      </c>
      <c r="D16" s="30">
        <f t="shared" si="0"/>
        <v>26.130802192436299</v>
      </c>
      <c r="E16" s="30">
        <f t="shared" si="1"/>
        <v>22.231290761629886</v>
      </c>
      <c r="F16" s="30">
        <f t="shared" si="2"/>
        <v>27.001162819171327</v>
      </c>
      <c r="G16" s="30">
        <v>23.34</v>
      </c>
      <c r="L16" s="8" t="s">
        <v>16</v>
      </c>
      <c r="M16" s="15">
        <v>0.26130802192436298</v>
      </c>
      <c r="N16" s="15">
        <v>0.22231290761629885</v>
      </c>
      <c r="S16">
        <v>0.29324025074080906</v>
      </c>
      <c r="T16">
        <v>0.22552105144437024</v>
      </c>
      <c r="V16">
        <v>0.27001162819171326</v>
      </c>
      <c r="W16">
        <v>0.2386179059617452</v>
      </c>
    </row>
    <row r="17" spans="3:23" x14ac:dyDescent="0.25">
      <c r="C17" s="8" t="s">
        <v>3</v>
      </c>
      <c r="D17" s="30">
        <f t="shared" si="0"/>
        <v>31.936335272332965</v>
      </c>
      <c r="E17" s="30">
        <f t="shared" si="1"/>
        <v>22.074687627044103</v>
      </c>
      <c r="F17" s="30">
        <f t="shared" si="2"/>
        <v>27.001162819171327</v>
      </c>
      <c r="G17" s="30">
        <v>23.34</v>
      </c>
      <c r="L17" s="8" t="s">
        <v>3</v>
      </c>
      <c r="M17" s="15">
        <v>0.31936335272332966</v>
      </c>
      <c r="N17" s="15">
        <v>0.22074687627044101</v>
      </c>
      <c r="S17">
        <v>0.31936335272332966</v>
      </c>
      <c r="T17">
        <v>0.22313039545561827</v>
      </c>
      <c r="V17">
        <v>0.27001162819171326</v>
      </c>
      <c r="W17">
        <v>0.2386179059617452</v>
      </c>
    </row>
    <row r="18" spans="3:23" x14ac:dyDescent="0.25">
      <c r="C18" s="8" t="s">
        <v>48</v>
      </c>
      <c r="D18" s="30">
        <f t="shared" si="0"/>
        <v>25.000421789677262</v>
      </c>
      <c r="E18" s="30">
        <f t="shared" si="1"/>
        <v>21.808753791218198</v>
      </c>
      <c r="F18" s="30">
        <f t="shared" si="2"/>
        <v>27.001162819171327</v>
      </c>
      <c r="G18" s="30">
        <v>23.34</v>
      </c>
      <c r="L18" s="8" t="s">
        <v>6</v>
      </c>
      <c r="M18" s="15">
        <v>0.25000421789677263</v>
      </c>
      <c r="N18" s="15">
        <v>0.21808753791218197</v>
      </c>
      <c r="S18">
        <v>0.23961564142293332</v>
      </c>
      <c r="T18">
        <v>0.2200990249085841</v>
      </c>
      <c r="V18">
        <v>0.27001162819171326</v>
      </c>
      <c r="W18">
        <v>0.2386179059617452</v>
      </c>
    </row>
    <row r="19" spans="3:23" x14ac:dyDescent="0.25">
      <c r="C19" s="8" t="s">
        <v>17</v>
      </c>
      <c r="D19" s="30">
        <f t="shared" si="0"/>
        <v>29.324025074080907</v>
      </c>
      <c r="E19" s="30">
        <f t="shared" si="1"/>
        <v>20.601888376954943</v>
      </c>
      <c r="F19" s="30">
        <f t="shared" si="2"/>
        <v>27.001162819171327</v>
      </c>
      <c r="G19" s="30">
        <v>23.34</v>
      </c>
      <c r="L19" s="8" t="s">
        <v>4</v>
      </c>
      <c r="M19" s="15">
        <v>0.29324025074080906</v>
      </c>
      <c r="N19" s="27">
        <v>0.20601888376954944</v>
      </c>
      <c r="S19">
        <v>0.26231548497589935</v>
      </c>
      <c r="T19">
        <v>0.21786439158105358</v>
      </c>
      <c r="V19">
        <v>0.27001162819171326</v>
      </c>
      <c r="W19">
        <v>0.2386179059617452</v>
      </c>
    </row>
    <row r="20" spans="3:23" x14ac:dyDescent="0.25">
      <c r="C20" s="8" t="s">
        <v>2</v>
      </c>
      <c r="D20" s="30">
        <f t="shared" si="0"/>
        <v>22.760891280529314</v>
      </c>
      <c r="E20" s="30">
        <f t="shared" si="1"/>
        <v>20.530117089007437</v>
      </c>
      <c r="F20" s="30">
        <f t="shared" si="2"/>
        <v>27.001162819171327</v>
      </c>
      <c r="G20" s="30">
        <v>23.34</v>
      </c>
      <c r="L20" s="8" t="s">
        <v>2</v>
      </c>
      <c r="M20" s="15">
        <v>0.22760891280529313</v>
      </c>
      <c r="N20" s="15">
        <v>0.20530117089007438</v>
      </c>
      <c r="S20">
        <v>0.22760891280529313</v>
      </c>
      <c r="T20">
        <v>0.20056065114030128</v>
      </c>
      <c r="V20">
        <v>0.27001162819171326</v>
      </c>
      <c r="W20">
        <v>0.2386179059617452</v>
      </c>
    </row>
    <row r="21" spans="3:23" x14ac:dyDescent="0.25">
      <c r="C21" s="8" t="s">
        <v>9</v>
      </c>
      <c r="D21" s="30">
        <f t="shared" si="0"/>
        <v>16.249684510287661</v>
      </c>
      <c r="E21" s="30">
        <f t="shared" si="1"/>
        <v>17.047305196649194</v>
      </c>
      <c r="F21" s="30">
        <f t="shared" si="2"/>
        <v>27.001162819171327</v>
      </c>
      <c r="G21" s="30">
        <v>23.34</v>
      </c>
      <c r="L21" s="8" t="s">
        <v>9</v>
      </c>
      <c r="M21" s="15">
        <v>0.1624968451028766</v>
      </c>
      <c r="N21" s="15">
        <v>0.17047305196649196</v>
      </c>
      <c r="S21">
        <v>0.1624968451028766</v>
      </c>
      <c r="T21">
        <v>0.18732640750232837</v>
      </c>
      <c r="V21">
        <v>0.27001162819171326</v>
      </c>
      <c r="W21">
        <v>0.2386179059617452</v>
      </c>
    </row>
    <row r="23" spans="3:23" x14ac:dyDescent="0.25">
      <c r="C23" s="7"/>
      <c r="D23" s="7"/>
      <c r="E23" s="7"/>
      <c r="F23" s="7"/>
      <c r="G23" s="7"/>
    </row>
    <row r="24" spans="3:23" x14ac:dyDescent="0.25">
      <c r="C24" s="8"/>
      <c r="D24" s="30"/>
      <c r="E24" s="30"/>
      <c r="F24" s="30"/>
      <c r="G24" s="30"/>
    </row>
    <row r="25" spans="3:23" x14ac:dyDescent="0.25">
      <c r="C25" s="8"/>
      <c r="D25" s="30"/>
      <c r="E25" s="30"/>
      <c r="F25" s="30"/>
      <c r="G25" s="30"/>
    </row>
    <row r="26" spans="3:23" x14ac:dyDescent="0.25">
      <c r="C26" s="8"/>
      <c r="D26" s="30"/>
      <c r="E26" s="30"/>
      <c r="F26" s="30"/>
      <c r="G26" s="30"/>
    </row>
    <row r="27" spans="3:23" x14ac:dyDescent="0.25">
      <c r="C27" s="8"/>
      <c r="D27" s="30"/>
      <c r="E27" s="30"/>
      <c r="F27" s="30"/>
      <c r="G27" s="30"/>
    </row>
    <row r="28" spans="3:23" x14ac:dyDescent="0.25">
      <c r="C28" s="8"/>
      <c r="D28" s="30"/>
      <c r="E28" s="30"/>
      <c r="F28" s="30"/>
      <c r="G28" s="30"/>
    </row>
    <row r="29" spans="3:23" x14ac:dyDescent="0.25">
      <c r="C29" s="8"/>
      <c r="D29" s="30"/>
      <c r="E29" s="30"/>
      <c r="F29" s="30"/>
      <c r="G29" s="30"/>
    </row>
    <row r="30" spans="3:23" x14ac:dyDescent="0.25">
      <c r="C30" s="8"/>
      <c r="D30" s="30"/>
      <c r="E30" s="30"/>
      <c r="F30" s="30"/>
      <c r="G30" s="30"/>
    </row>
    <row r="31" spans="3:23" x14ac:dyDescent="0.25">
      <c r="C31" s="8"/>
      <c r="D31" s="30"/>
      <c r="E31" s="30"/>
      <c r="F31" s="30"/>
      <c r="G31" s="30"/>
    </row>
    <row r="32" spans="3:23" x14ac:dyDescent="0.25">
      <c r="C32" s="8"/>
      <c r="D32" s="30"/>
      <c r="E32" s="30"/>
      <c r="F32" s="30"/>
      <c r="G32" s="30"/>
    </row>
    <row r="33" spans="3:7" x14ac:dyDescent="0.25">
      <c r="C33" s="8"/>
      <c r="D33" s="30"/>
      <c r="E33" s="30"/>
      <c r="F33" s="30"/>
      <c r="G33" s="30"/>
    </row>
    <row r="34" spans="3:7" x14ac:dyDescent="0.25">
      <c r="C34" s="8"/>
      <c r="D34" s="30"/>
      <c r="E34" s="30"/>
      <c r="F34" s="30"/>
      <c r="G34" s="30"/>
    </row>
    <row r="35" spans="3:7" x14ac:dyDescent="0.25">
      <c r="C35" s="8"/>
      <c r="D35" s="30"/>
      <c r="E35" s="30"/>
      <c r="F35" s="30"/>
      <c r="G35" s="30"/>
    </row>
    <row r="36" spans="3:7" x14ac:dyDescent="0.25">
      <c r="C36" s="8"/>
      <c r="D36" s="30"/>
      <c r="E36" s="30"/>
      <c r="F36" s="30"/>
      <c r="G36" s="30"/>
    </row>
    <row r="37" spans="3:7" x14ac:dyDescent="0.25">
      <c r="C37" s="8"/>
      <c r="D37" s="30"/>
      <c r="E37" s="30"/>
      <c r="F37" s="30"/>
      <c r="G37" s="30"/>
    </row>
    <row r="38" spans="3:7" x14ac:dyDescent="0.25">
      <c r="C38" s="8"/>
      <c r="D38" s="30"/>
      <c r="E38" s="30"/>
      <c r="F38" s="30"/>
      <c r="G38" s="30"/>
    </row>
    <row r="39" spans="3:7" x14ac:dyDescent="0.25">
      <c r="C39" s="8"/>
      <c r="D39" s="30"/>
      <c r="E39" s="30"/>
      <c r="F39" s="30"/>
      <c r="G39" s="30"/>
    </row>
    <row r="40" spans="3:7" x14ac:dyDescent="0.25">
      <c r="C40" s="8"/>
      <c r="D40" s="30"/>
      <c r="E40" s="30"/>
      <c r="F40" s="30"/>
      <c r="G40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3261F-F510-417F-BE7A-59625AE42F1F}">
  <dimension ref="A1:R4"/>
  <sheetViews>
    <sheetView workbookViewId="0">
      <selection activeCell="G35" sqref="G35"/>
    </sheetView>
  </sheetViews>
  <sheetFormatPr baseColWidth="10" defaultColWidth="11.42578125" defaultRowHeight="15" x14ac:dyDescent="0.25"/>
  <sheetData>
    <row r="1" spans="1:18" s="49" customFormat="1" ht="13.5" thickBot="1" x14ac:dyDescent="0.25">
      <c r="A1" s="41" t="s">
        <v>102</v>
      </c>
      <c r="B1" s="78"/>
      <c r="C1" s="79"/>
      <c r="D1" s="79"/>
      <c r="E1" s="79"/>
      <c r="F1" s="79"/>
      <c r="G1" s="79"/>
      <c r="H1" s="79"/>
      <c r="I1" s="79"/>
      <c r="J1" s="79"/>
      <c r="K1" s="79"/>
      <c r="L1" s="80"/>
      <c r="M1" s="104"/>
      <c r="N1" s="104"/>
      <c r="O1" s="104"/>
    </row>
    <row r="2" spans="1:18" s="49" customFormat="1" ht="13.5" thickBot="1" x14ac:dyDescent="0.25">
      <c r="B2" s="69">
        <v>2007</v>
      </c>
      <c r="C2" s="70">
        <v>2008</v>
      </c>
      <c r="D2" s="70">
        <v>2009</v>
      </c>
      <c r="E2" s="70">
        <v>2010</v>
      </c>
      <c r="F2" s="70">
        <v>2011</v>
      </c>
      <c r="G2" s="70">
        <v>2012</v>
      </c>
      <c r="H2" s="70">
        <v>2013</v>
      </c>
      <c r="I2" s="70">
        <v>2014</v>
      </c>
      <c r="J2" s="70">
        <v>2015</v>
      </c>
      <c r="K2" s="70">
        <v>2016</v>
      </c>
      <c r="L2" s="71">
        <v>2017</v>
      </c>
      <c r="M2" s="71">
        <v>2018</v>
      </c>
      <c r="N2" s="71">
        <v>2019</v>
      </c>
      <c r="O2" s="71">
        <v>2020</v>
      </c>
      <c r="P2" s="71">
        <v>2021</v>
      </c>
      <c r="Q2" s="71">
        <v>2022</v>
      </c>
      <c r="R2" s="71">
        <v>2023</v>
      </c>
    </row>
    <row r="3" spans="1:18" s="49" customFormat="1" ht="12.75" x14ac:dyDescent="0.2">
      <c r="A3" s="72" t="s">
        <v>15</v>
      </c>
      <c r="B3" s="81">
        <v>6.6</v>
      </c>
      <c r="C3" s="82">
        <v>6.8</v>
      </c>
      <c r="D3" s="82">
        <v>8.6</v>
      </c>
      <c r="E3" s="82">
        <v>10.9</v>
      </c>
      <c r="F3" s="82">
        <v>12.7</v>
      </c>
      <c r="G3" s="82">
        <v>15.4</v>
      </c>
      <c r="H3" s="82">
        <v>17.100000000000001</v>
      </c>
      <c r="I3" s="82">
        <v>18.399999999999999</v>
      </c>
      <c r="J3" s="82">
        <v>18.3</v>
      </c>
      <c r="K3" s="82">
        <v>18.600000000000001</v>
      </c>
      <c r="L3" s="83">
        <v>18.600000000000001</v>
      </c>
      <c r="M3" s="83">
        <v>18.2</v>
      </c>
      <c r="N3" s="83">
        <v>17.600000000000001</v>
      </c>
      <c r="O3" s="83">
        <v>19.7</v>
      </c>
      <c r="P3" s="83">
        <v>18.399999999999999</v>
      </c>
      <c r="Q3" s="83">
        <v>17.2</v>
      </c>
      <c r="R3" s="83">
        <v>16.100000000000001</v>
      </c>
    </row>
    <row r="4" spans="1:18" s="49" customFormat="1" ht="13.5" thickBot="1" x14ac:dyDescent="0.25">
      <c r="A4" s="77" t="s">
        <v>75</v>
      </c>
      <c r="B4" s="84">
        <v>5.8</v>
      </c>
      <c r="C4" s="85">
        <v>6.7</v>
      </c>
      <c r="D4" s="85">
        <v>8.6999999999999993</v>
      </c>
      <c r="E4" s="85">
        <v>11.6</v>
      </c>
      <c r="F4" s="85">
        <v>13.7</v>
      </c>
      <c r="G4" s="85">
        <v>18.3</v>
      </c>
      <c r="H4" s="85">
        <v>20.6</v>
      </c>
      <c r="I4" s="85">
        <v>23.1</v>
      </c>
      <c r="J4" s="85">
        <v>24.4</v>
      </c>
      <c r="K4" s="85">
        <v>24.9</v>
      </c>
      <c r="L4" s="86">
        <v>24.8</v>
      </c>
      <c r="M4" s="86">
        <v>24.4</v>
      </c>
      <c r="N4" s="86">
        <v>23.7</v>
      </c>
      <c r="O4" s="86">
        <v>27.2</v>
      </c>
      <c r="P4" s="86">
        <v>25.6</v>
      </c>
      <c r="Q4" s="86">
        <v>23.6</v>
      </c>
      <c r="R4" s="86">
        <v>22.2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74D84B-2A82-4AE4-AF43-F94893C017D1}">
  <dimension ref="B2:D22"/>
  <sheetViews>
    <sheetView workbookViewId="0">
      <selection activeCell="D5" sqref="D5"/>
    </sheetView>
  </sheetViews>
  <sheetFormatPr baseColWidth="10" defaultColWidth="11.42578125" defaultRowHeight="15" x14ac:dyDescent="0.25"/>
  <cols>
    <col min="2" max="2" width="28.42578125" customWidth="1"/>
  </cols>
  <sheetData>
    <row r="2" spans="2:4" x14ac:dyDescent="0.25">
      <c r="B2" s="41" t="s">
        <v>101</v>
      </c>
    </row>
    <row r="4" spans="2:4" x14ac:dyDescent="0.25">
      <c r="C4" s="114" t="s">
        <v>90</v>
      </c>
      <c r="D4" s="114" t="s">
        <v>127</v>
      </c>
    </row>
    <row r="5" spans="2:4" x14ac:dyDescent="0.25">
      <c r="B5" s="114" t="s">
        <v>48</v>
      </c>
      <c r="C5" s="3">
        <v>922</v>
      </c>
      <c r="D5" s="3">
        <v>703</v>
      </c>
    </row>
    <row r="6" spans="2:4" x14ac:dyDescent="0.25">
      <c r="B6" t="s">
        <v>9</v>
      </c>
      <c r="C6" s="3"/>
      <c r="D6" s="3">
        <v>2951</v>
      </c>
    </row>
    <row r="7" spans="2:4" x14ac:dyDescent="0.25">
      <c r="B7" t="s">
        <v>5</v>
      </c>
      <c r="C7" s="3">
        <v>3075</v>
      </c>
      <c r="D7" s="3">
        <v>241</v>
      </c>
    </row>
    <row r="8" spans="2:4" x14ac:dyDescent="0.25">
      <c r="B8" t="s">
        <v>2</v>
      </c>
      <c r="C8" s="3">
        <v>722</v>
      </c>
      <c r="D8" s="3">
        <v>3521</v>
      </c>
    </row>
    <row r="9" spans="2:4" x14ac:dyDescent="0.25">
      <c r="B9" t="s">
        <v>17</v>
      </c>
      <c r="C9" s="3">
        <v>3167</v>
      </c>
      <c r="D9" s="3">
        <v>2155</v>
      </c>
    </row>
    <row r="10" spans="2:4" x14ac:dyDescent="0.25">
      <c r="B10" t="s">
        <v>4</v>
      </c>
      <c r="C10" s="3">
        <v>1288</v>
      </c>
      <c r="D10" s="3">
        <v>5230</v>
      </c>
    </row>
    <row r="11" spans="2:4" x14ac:dyDescent="0.25">
      <c r="B11" t="s">
        <v>3</v>
      </c>
      <c r="C11" s="3">
        <v>5178</v>
      </c>
      <c r="D11" s="3">
        <v>3401</v>
      </c>
    </row>
    <row r="12" spans="2:4" x14ac:dyDescent="0.25">
      <c r="B12" t="s">
        <v>1</v>
      </c>
      <c r="C12" s="3">
        <v>5695</v>
      </c>
      <c r="D12" s="3">
        <v>3491</v>
      </c>
    </row>
    <row r="13" spans="2:4" x14ac:dyDescent="0.25">
      <c r="B13" t="s">
        <v>10</v>
      </c>
      <c r="C13" s="3">
        <v>0</v>
      </c>
      <c r="D13" s="3">
        <v>10661</v>
      </c>
    </row>
    <row r="14" spans="2:4" x14ac:dyDescent="0.25">
      <c r="B14" t="s">
        <v>8</v>
      </c>
      <c r="C14" s="3">
        <v>11274</v>
      </c>
      <c r="D14" s="3">
        <v>865</v>
      </c>
    </row>
    <row r="15" spans="2:4" x14ac:dyDescent="0.25">
      <c r="B15" t="s">
        <v>59</v>
      </c>
      <c r="C15" s="3">
        <v>2538</v>
      </c>
      <c r="D15" s="3">
        <v>9632</v>
      </c>
    </row>
    <row r="16" spans="2:4" x14ac:dyDescent="0.25">
      <c r="B16" s="114" t="s">
        <v>16</v>
      </c>
      <c r="C16" s="3">
        <v>1966</v>
      </c>
      <c r="D16" s="3">
        <v>11899</v>
      </c>
    </row>
    <row r="17" spans="2:4" x14ac:dyDescent="0.25">
      <c r="B17" s="114" t="s">
        <v>22</v>
      </c>
      <c r="C17" s="3">
        <v>12635</v>
      </c>
      <c r="D17" s="3">
        <v>3521</v>
      </c>
    </row>
    <row r="18" spans="2:4" x14ac:dyDescent="0.25">
      <c r="B18" t="s">
        <v>7</v>
      </c>
      <c r="C18" s="3">
        <v>0</v>
      </c>
      <c r="D18" s="3">
        <v>35875</v>
      </c>
    </row>
    <row r="19" spans="2:4" x14ac:dyDescent="0.25">
      <c r="B19" t="s">
        <v>0</v>
      </c>
      <c r="C19" s="3">
        <v>25337</v>
      </c>
      <c r="D19" s="3">
        <v>13312</v>
      </c>
    </row>
    <row r="20" spans="2:4" x14ac:dyDescent="0.25">
      <c r="B20" t="s">
        <v>49</v>
      </c>
      <c r="C20" s="3">
        <v>50083</v>
      </c>
      <c r="D20" s="3">
        <v>7910</v>
      </c>
    </row>
    <row r="21" spans="2:4" x14ac:dyDescent="0.25">
      <c r="B21" t="s">
        <v>6</v>
      </c>
      <c r="C21" s="3">
        <v>74087</v>
      </c>
      <c r="D21" s="3">
        <v>11899</v>
      </c>
    </row>
    <row r="22" spans="2:4" x14ac:dyDescent="0.25">
      <c r="C22" s="126">
        <v>197967</v>
      </c>
      <c r="D22" s="126">
        <v>127267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3B636-36E9-4D5B-9FF6-D61FEA58423F}">
  <dimension ref="A1:R6"/>
  <sheetViews>
    <sheetView workbookViewId="0">
      <selection sqref="A1:G1"/>
    </sheetView>
  </sheetViews>
  <sheetFormatPr baseColWidth="10" defaultColWidth="11.42578125" defaultRowHeight="15" x14ac:dyDescent="0.25"/>
  <sheetData>
    <row r="1" spans="1:18" ht="84" customHeight="1" x14ac:dyDescent="0.25">
      <c r="A1" s="129" t="s">
        <v>136</v>
      </c>
      <c r="B1" s="129"/>
      <c r="C1" s="129"/>
      <c r="D1" s="129"/>
      <c r="E1" s="129"/>
      <c r="F1" s="129"/>
      <c r="G1" s="129"/>
    </row>
    <row r="2" spans="1:18" x14ac:dyDescent="0.25">
      <c r="B2" s="112">
        <v>2007</v>
      </c>
      <c r="C2" s="112">
        <v>2008</v>
      </c>
      <c r="D2" s="112">
        <v>2009</v>
      </c>
      <c r="E2" s="112">
        <v>2010</v>
      </c>
      <c r="F2" s="112">
        <v>2011</v>
      </c>
      <c r="G2" s="112">
        <v>2012</v>
      </c>
      <c r="H2" s="112">
        <v>2013</v>
      </c>
      <c r="I2" s="112">
        <v>2014</v>
      </c>
      <c r="J2" s="112">
        <v>2015</v>
      </c>
      <c r="K2" s="112">
        <v>2016</v>
      </c>
      <c r="L2" s="112">
        <v>2017</v>
      </c>
      <c r="M2" s="112">
        <v>2018</v>
      </c>
      <c r="N2" s="113">
        <v>2019</v>
      </c>
      <c r="O2" s="112">
        <v>2020</v>
      </c>
      <c r="P2" s="113">
        <v>2021</v>
      </c>
      <c r="Q2" s="113">
        <v>2022</v>
      </c>
      <c r="R2" s="113">
        <v>2023</v>
      </c>
    </row>
    <row r="3" spans="1:18" x14ac:dyDescent="0.25">
      <c r="A3" s="114" t="s">
        <v>71</v>
      </c>
      <c r="B3" s="10">
        <v>4455.7697621690349</v>
      </c>
      <c r="C3" s="10">
        <v>4773.6682318165313</v>
      </c>
      <c r="D3" s="10">
        <v>4798.737152023773</v>
      </c>
      <c r="E3" s="10">
        <v>4287.5645166222548</v>
      </c>
      <c r="F3" s="10">
        <v>3867.8387729289525</v>
      </c>
      <c r="G3" s="10">
        <v>3755.6376330409012</v>
      </c>
      <c r="H3" s="10">
        <v>3669.7463824768424</v>
      </c>
      <c r="I3" s="10">
        <v>3669.2227755214385</v>
      </c>
      <c r="J3" s="10">
        <v>3872.1498272105264</v>
      </c>
      <c r="K3" s="10">
        <v>3784.0903244233173</v>
      </c>
      <c r="L3" s="10">
        <v>3890.5273103907593</v>
      </c>
      <c r="M3" s="10">
        <v>3908.8265359686693</v>
      </c>
      <c r="N3" s="10">
        <v>4089.8854564352864</v>
      </c>
      <c r="O3" s="10">
        <v>4446.3774940685507</v>
      </c>
      <c r="P3" s="10">
        <v>4454.5752545120749</v>
      </c>
      <c r="Q3" s="10">
        <v>4192.4314228698104</v>
      </c>
      <c r="R3" s="10">
        <v>4576.1515752990272</v>
      </c>
    </row>
    <row r="4" spans="1:18" x14ac:dyDescent="0.25">
      <c r="A4" s="114" t="s">
        <v>77</v>
      </c>
      <c r="B4" s="10">
        <v>4150.4639939641429</v>
      </c>
      <c r="C4" s="10">
        <v>4431.6211882413581</v>
      </c>
      <c r="D4" s="10">
        <v>4648.6838274884849</v>
      </c>
      <c r="E4" s="10">
        <v>4208.0359517528659</v>
      </c>
      <c r="F4" s="10">
        <v>3930.5363314767806</v>
      </c>
      <c r="G4" s="10">
        <v>3835.4471483203506</v>
      </c>
      <c r="H4" s="10">
        <v>3531.9719510495515</v>
      </c>
      <c r="I4" s="10">
        <v>3609.4154214770024</v>
      </c>
      <c r="J4" s="10">
        <v>3760.5254079331062</v>
      </c>
      <c r="K4" s="10">
        <v>3667.0311624471724</v>
      </c>
      <c r="L4" s="10">
        <v>3799.2221486902549</v>
      </c>
      <c r="M4" s="10">
        <v>3830.4012539834825</v>
      </c>
      <c r="N4" s="10">
        <v>4002.4096424655372</v>
      </c>
      <c r="O4" s="10">
        <v>4408.1723092531529</v>
      </c>
      <c r="P4" s="10">
        <v>4457.8889426588694</v>
      </c>
      <c r="Q4" s="10">
        <v>4273.3614815919482</v>
      </c>
      <c r="R4" s="10">
        <v>4490.1460935273008</v>
      </c>
    </row>
    <row r="5" spans="1:18" x14ac:dyDescent="0.25">
      <c r="A5" s="114" t="s">
        <v>72</v>
      </c>
      <c r="B5" s="10">
        <v>4574.6704302516509</v>
      </c>
      <c r="C5" s="10">
        <v>4676.3775103799726</v>
      </c>
      <c r="D5" s="10">
        <v>4641.2645753057213</v>
      </c>
      <c r="E5" s="10">
        <v>3853.8047172418455</v>
      </c>
      <c r="F5" s="10">
        <v>3560.6154438292319</v>
      </c>
      <c r="G5" s="10">
        <v>3372.8162949590474</v>
      </c>
      <c r="H5" s="10">
        <v>3434.0250822924572</v>
      </c>
      <c r="I5" s="10">
        <v>3386.7279605894796</v>
      </c>
      <c r="J5" s="10">
        <v>3685.162569806726</v>
      </c>
      <c r="K5" s="10">
        <v>3629.7111158994312</v>
      </c>
      <c r="L5" s="10">
        <v>3783.8417793278463</v>
      </c>
      <c r="M5" s="10">
        <v>3954.817485569723</v>
      </c>
      <c r="N5" s="10">
        <v>3999.1068594462895</v>
      </c>
      <c r="O5" s="10">
        <v>4437.1178934082554</v>
      </c>
      <c r="P5" s="10">
        <v>4377.4699175824708</v>
      </c>
      <c r="Q5" s="10">
        <v>4089.1899429243431</v>
      </c>
      <c r="R5" s="10">
        <v>4498.1596333143661</v>
      </c>
    </row>
    <row r="6" spans="1:18" x14ac:dyDescent="0.25">
      <c r="A6" s="114" t="s">
        <v>78</v>
      </c>
      <c r="B6" s="10">
        <v>4260.2797552940838</v>
      </c>
      <c r="C6" s="10">
        <v>4145.3189164122714</v>
      </c>
      <c r="D6" s="10">
        <v>4170.4965700132425</v>
      </c>
      <c r="E6" s="10">
        <v>3592.0718111169954</v>
      </c>
      <c r="F6" s="10">
        <v>3301.1178286625359</v>
      </c>
      <c r="G6" s="10">
        <v>3165.9542146157428</v>
      </c>
      <c r="H6" s="10">
        <v>3150.7043975210322</v>
      </c>
      <c r="I6" s="10">
        <v>3179.0178282095653</v>
      </c>
      <c r="J6" s="10">
        <v>3295.3437323269809</v>
      </c>
      <c r="K6" s="10">
        <v>3442.4995027357168</v>
      </c>
      <c r="L6" s="10">
        <v>3656.5167148457413</v>
      </c>
      <c r="M6" s="10">
        <v>3747.0940702667845</v>
      </c>
      <c r="N6" s="10">
        <v>3852.5368985377345</v>
      </c>
      <c r="O6" s="10">
        <v>4274.1612581736854</v>
      </c>
      <c r="P6" s="10">
        <v>4533.6771744596635</v>
      </c>
      <c r="Q6" s="10">
        <v>4065.2565681314668</v>
      </c>
      <c r="R6" s="10">
        <v>4256.1745816985758</v>
      </c>
    </row>
  </sheetData>
  <mergeCells count="1">
    <mergeCell ref="A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34853-19CA-40D7-BA16-1641A9A20B6F}">
  <dimension ref="B2:K5"/>
  <sheetViews>
    <sheetView workbookViewId="0">
      <selection activeCell="C5" sqref="C5"/>
    </sheetView>
  </sheetViews>
  <sheetFormatPr baseColWidth="10" defaultRowHeight="15" x14ac:dyDescent="0.25"/>
  <cols>
    <col min="2" max="2" width="11.85546875" customWidth="1"/>
    <col min="3" max="3" width="22.28515625" bestFit="1" customWidth="1"/>
    <col min="4" max="4" width="20.5703125" bestFit="1" customWidth="1"/>
    <col min="5" max="5" width="14.85546875" bestFit="1" customWidth="1"/>
    <col min="6" max="6" width="16.7109375" bestFit="1" customWidth="1"/>
    <col min="7" max="7" width="33.42578125" bestFit="1" customWidth="1"/>
    <col min="8" max="8" width="21" bestFit="1" customWidth="1"/>
    <col min="9" max="9" width="20.85546875" bestFit="1" customWidth="1"/>
    <col min="10" max="10" width="32.28515625" bestFit="1" customWidth="1"/>
    <col min="11" max="11" width="20" bestFit="1" customWidth="1"/>
  </cols>
  <sheetData>
    <row r="2" spans="2:11" x14ac:dyDescent="0.25">
      <c r="B2" s="37" t="s">
        <v>105</v>
      </c>
    </row>
    <row r="4" spans="2:11" x14ac:dyDescent="0.25">
      <c r="C4" t="s">
        <v>137</v>
      </c>
      <c r="D4" t="s">
        <v>94</v>
      </c>
      <c r="E4" t="s">
        <v>132</v>
      </c>
      <c r="F4" t="s">
        <v>95</v>
      </c>
      <c r="G4" t="s">
        <v>96</v>
      </c>
      <c r="H4" t="s">
        <v>97</v>
      </c>
      <c r="I4" t="s">
        <v>98</v>
      </c>
      <c r="J4" t="s">
        <v>99</v>
      </c>
      <c r="K4" t="s">
        <v>100</v>
      </c>
    </row>
    <row r="5" spans="2:11" x14ac:dyDescent="0.25">
      <c r="B5" t="s">
        <v>59</v>
      </c>
      <c r="C5" s="11">
        <v>4.2999999999999997E-2</v>
      </c>
      <c r="D5" s="11">
        <v>0.223</v>
      </c>
      <c r="E5" s="11">
        <v>7.0000000000000007E-2</v>
      </c>
      <c r="F5" s="11">
        <v>8.9999999999999993E-3</v>
      </c>
      <c r="G5" s="11">
        <v>0.08</v>
      </c>
      <c r="H5" s="11">
        <v>3.5000000000000003E-2</v>
      </c>
      <c r="I5" s="11">
        <v>0.28399999999999997</v>
      </c>
      <c r="J5" s="11">
        <v>0.17499999999999999</v>
      </c>
      <c r="K5" s="11">
        <v>0.08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94D5E-C699-4074-81A0-9E809D47AAAD}">
  <dimension ref="B3:G6"/>
  <sheetViews>
    <sheetView workbookViewId="0">
      <selection activeCell="D5" sqref="D5"/>
    </sheetView>
  </sheetViews>
  <sheetFormatPr baseColWidth="10" defaultRowHeight="15" x14ac:dyDescent="0.25"/>
  <sheetData>
    <row r="3" spans="2:7" x14ac:dyDescent="0.25">
      <c r="B3" s="37" t="s">
        <v>106</v>
      </c>
    </row>
    <row r="5" spans="2:7" x14ac:dyDescent="0.25">
      <c r="C5" s="128" t="s">
        <v>134</v>
      </c>
      <c r="D5" s="128" t="s">
        <v>135</v>
      </c>
      <c r="E5" s="128" t="s">
        <v>133</v>
      </c>
      <c r="F5" s="128" t="s">
        <v>92</v>
      </c>
      <c r="G5" s="128" t="s">
        <v>93</v>
      </c>
    </row>
    <row r="6" spans="2:7" x14ac:dyDescent="0.25">
      <c r="B6" t="s">
        <v>59</v>
      </c>
      <c r="C6" s="127">
        <v>0.43</v>
      </c>
      <c r="D6" s="127">
        <v>0.2</v>
      </c>
      <c r="E6" s="127">
        <v>0.14000000000000001</v>
      </c>
      <c r="F6" s="127">
        <v>0.17</v>
      </c>
      <c r="G6" s="127">
        <v>0.06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15"/>
  <sheetViews>
    <sheetView showGridLines="0" workbookViewId="0">
      <selection activeCell="R13" sqref="R13"/>
    </sheetView>
  </sheetViews>
  <sheetFormatPr baseColWidth="10" defaultColWidth="7.140625" defaultRowHeight="15" customHeight="1" x14ac:dyDescent="0.2"/>
  <cols>
    <col min="1" max="1" width="19.42578125" style="56" customWidth="1"/>
    <col min="2" max="2" width="9.85546875" style="56" customWidth="1"/>
    <col min="3" max="3" width="9.85546875" style="56" bestFit="1" customWidth="1"/>
    <col min="4" max="4" width="9.85546875" style="56" customWidth="1"/>
    <col min="5" max="5" width="9.85546875" style="56" bestFit="1" customWidth="1"/>
    <col min="6" max="11" width="9.85546875" style="56" customWidth="1"/>
    <col min="12" max="12" width="9.28515625" style="56" customWidth="1"/>
    <col min="13" max="14" width="7.140625" style="42"/>
    <col min="15" max="18" width="8.7109375" style="42" customWidth="1"/>
    <col min="19" max="16384" width="7.140625" style="42"/>
  </cols>
  <sheetData>
    <row r="1" spans="1:18" s="55" customFormat="1" ht="15" customHeight="1" x14ac:dyDescent="0.2">
      <c r="A1" s="41" t="s">
        <v>107</v>
      </c>
      <c r="B1" s="53"/>
      <c r="C1" s="53"/>
      <c r="D1" s="53"/>
      <c r="E1" s="53"/>
      <c r="F1" s="53"/>
      <c r="G1" s="54"/>
      <c r="H1" s="54"/>
      <c r="I1" s="54"/>
      <c r="J1" s="54"/>
      <c r="K1" s="54"/>
      <c r="L1" s="54"/>
    </row>
    <row r="2" spans="1:18" s="55" customFormat="1" ht="15" customHeight="1" x14ac:dyDescent="0.2">
      <c r="A2" s="56"/>
      <c r="B2" s="88">
        <v>2007</v>
      </c>
      <c r="C2" s="88">
        <v>2008</v>
      </c>
      <c r="D2" s="88">
        <v>2009</v>
      </c>
      <c r="E2" s="88">
        <v>2010</v>
      </c>
      <c r="F2" s="88">
        <v>2011</v>
      </c>
      <c r="G2" s="88">
        <v>2012</v>
      </c>
      <c r="H2" s="88">
        <v>2013</v>
      </c>
      <c r="I2" s="88">
        <v>2014</v>
      </c>
      <c r="J2" s="88">
        <v>2015</v>
      </c>
      <c r="K2" s="88">
        <v>2016</v>
      </c>
      <c r="L2" s="88">
        <v>2017</v>
      </c>
      <c r="M2" s="88">
        <v>2018</v>
      </c>
      <c r="N2" s="88">
        <v>2019</v>
      </c>
      <c r="O2" s="88">
        <v>2020</v>
      </c>
      <c r="P2" s="88">
        <v>2021</v>
      </c>
      <c r="Q2" s="88">
        <v>2022</v>
      </c>
      <c r="R2" s="88">
        <v>2023</v>
      </c>
    </row>
    <row r="3" spans="1:18" ht="15" customHeight="1" x14ac:dyDescent="0.2">
      <c r="A3" s="56" t="s">
        <v>51</v>
      </c>
      <c r="B3" s="89">
        <v>1028.513105741212</v>
      </c>
      <c r="C3" s="89">
        <v>1056.4837677597877</v>
      </c>
      <c r="D3" s="89">
        <v>1259.2595943834406</v>
      </c>
      <c r="E3" s="89">
        <v>1141.6808732176578</v>
      </c>
      <c r="F3" s="89">
        <v>1010.7194706634632</v>
      </c>
      <c r="G3" s="89">
        <v>887.41590418544229</v>
      </c>
      <c r="H3" s="89">
        <v>904.73184967569784</v>
      </c>
      <c r="I3" s="89">
        <v>934.24827056941535</v>
      </c>
      <c r="J3" s="89">
        <v>982.99887968409575</v>
      </c>
      <c r="K3" s="89">
        <v>931.70790361766046</v>
      </c>
      <c r="L3" s="89">
        <v>957.51338487885005</v>
      </c>
      <c r="M3" s="89">
        <v>1006.5183916008294</v>
      </c>
      <c r="N3" s="89">
        <v>1051.4831057968904</v>
      </c>
      <c r="O3" s="89">
        <v>1029.0982123615238</v>
      </c>
      <c r="P3" s="89">
        <v>1033.8402594065242</v>
      </c>
      <c r="Q3" s="89">
        <v>1087.0654393348882</v>
      </c>
      <c r="R3" s="89">
        <v>979.31950076757118</v>
      </c>
    </row>
    <row r="4" spans="1:18" ht="15" customHeight="1" x14ac:dyDescent="0.2">
      <c r="A4" s="56" t="s">
        <v>52</v>
      </c>
      <c r="B4" s="90">
        <v>1507.7096338274307</v>
      </c>
      <c r="C4" s="90">
        <v>1531.8422543399038</v>
      </c>
      <c r="D4" s="90">
        <v>1662.9769553448934</v>
      </c>
      <c r="E4" s="90">
        <v>1505.378386960507</v>
      </c>
      <c r="F4" s="90">
        <v>1309.9558229874945</v>
      </c>
      <c r="G4" s="90">
        <v>1186.3102379544616</v>
      </c>
      <c r="H4" s="90">
        <v>1078.1607701664147</v>
      </c>
      <c r="I4" s="90">
        <v>1186.7826995402247</v>
      </c>
      <c r="J4" s="90">
        <v>1244.0554475218353</v>
      </c>
      <c r="K4" s="90">
        <v>1210.97234956805</v>
      </c>
      <c r="L4" s="90">
        <v>1214.7438378289876</v>
      </c>
      <c r="M4" s="90">
        <v>1250.1597435714673</v>
      </c>
      <c r="N4" s="90">
        <v>1317.7531318745237</v>
      </c>
      <c r="O4" s="90">
        <v>1232.5402863636236</v>
      </c>
      <c r="P4" s="90">
        <v>1267.5084545177517</v>
      </c>
      <c r="Q4" s="90">
        <v>1297.831528154072</v>
      </c>
      <c r="R4" s="90">
        <v>1237.7170889680958</v>
      </c>
    </row>
    <row r="5" spans="1:18" ht="15" customHeight="1" x14ac:dyDescent="0.2">
      <c r="A5" s="56" t="s">
        <v>53</v>
      </c>
      <c r="B5" s="89">
        <v>479.32670251354995</v>
      </c>
      <c r="C5" s="89">
        <v>490.29927956959511</v>
      </c>
      <c r="D5" s="89">
        <v>492.20171460922739</v>
      </c>
      <c r="E5" s="89">
        <v>487.94350121333849</v>
      </c>
      <c r="F5" s="89">
        <v>499.79285561417919</v>
      </c>
      <c r="G5" s="89">
        <v>506.14012290787201</v>
      </c>
      <c r="H5" s="89">
        <v>521.29095872795506</v>
      </c>
      <c r="I5" s="89">
        <v>542.54515829315358</v>
      </c>
      <c r="J5" s="89">
        <v>559.8624660654375</v>
      </c>
      <c r="K5" s="89">
        <v>563.72536458910611</v>
      </c>
      <c r="L5" s="89">
        <v>575.36943738077105</v>
      </c>
      <c r="M5" s="89">
        <v>593.51557601548325</v>
      </c>
      <c r="N5" s="89">
        <v>585.64568408360196</v>
      </c>
      <c r="O5" s="89">
        <v>557.39261863581532</v>
      </c>
      <c r="P5" s="89">
        <v>556.93574761947502</v>
      </c>
      <c r="Q5" s="89">
        <v>537.97597248314798</v>
      </c>
      <c r="R5" s="89">
        <v>540.4776995425691</v>
      </c>
    </row>
    <row r="6" spans="1:18" ht="15" customHeight="1" x14ac:dyDescent="0.2">
      <c r="A6" s="56" t="s">
        <v>54</v>
      </c>
      <c r="B6" s="90">
        <v>749.50385641499622</v>
      </c>
      <c r="C6" s="90">
        <v>735.4396619645529</v>
      </c>
      <c r="D6" s="90">
        <v>737.05515448690403</v>
      </c>
      <c r="E6" s="90">
        <v>728.14208050861328</v>
      </c>
      <c r="F6" s="90">
        <v>711.50055389837314</v>
      </c>
      <c r="G6" s="90">
        <v>715.27238551436051</v>
      </c>
      <c r="H6" s="90">
        <v>707.68871189837648</v>
      </c>
      <c r="I6" s="90">
        <v>738.23328003906067</v>
      </c>
      <c r="J6" s="90">
        <v>783.59176246128902</v>
      </c>
      <c r="K6" s="90">
        <v>786.47584683437992</v>
      </c>
      <c r="L6" s="90">
        <v>796.52092127583933</v>
      </c>
      <c r="M6" s="90">
        <v>796.45301782376032</v>
      </c>
      <c r="N6" s="90">
        <v>793.90677740847809</v>
      </c>
      <c r="O6" s="90">
        <v>743.34866467876031</v>
      </c>
      <c r="P6" s="90">
        <v>735.37438532790281</v>
      </c>
      <c r="Q6" s="90">
        <v>696.6610087643943</v>
      </c>
      <c r="R6" s="90">
        <v>688.44081411908292</v>
      </c>
    </row>
    <row r="7" spans="1:18" ht="15" customHeight="1" x14ac:dyDescent="0.2">
      <c r="L7" s="57"/>
    </row>
    <row r="13" spans="1:18" ht="15" customHeight="1" x14ac:dyDescent="0.2">
      <c r="K13" s="42"/>
      <c r="L13" s="42"/>
    </row>
    <row r="14" spans="1:18" ht="15" customHeight="1" x14ac:dyDescent="0.2">
      <c r="L14" s="58"/>
    </row>
    <row r="15" spans="1:18" ht="15" customHeight="1" x14ac:dyDescent="0.2">
      <c r="L15" s="58"/>
    </row>
  </sheetData>
  <printOptions horizontalCentered="1" verticalCentered="1"/>
  <pageMargins left="0.78740157480314965" right="0.78740157480314965" top="0.98425196850393704" bottom="0.98425196850393704" header="0" footer="0"/>
  <pageSetup paperSize="9" scale="8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79766-195E-4ACC-A93F-55C248F4115D}">
  <dimension ref="A1:Q7"/>
  <sheetViews>
    <sheetView workbookViewId="0"/>
  </sheetViews>
  <sheetFormatPr baseColWidth="10" defaultColWidth="11.42578125" defaultRowHeight="15" x14ac:dyDescent="0.25"/>
  <cols>
    <col min="16" max="16" width="11.85546875" customWidth="1"/>
  </cols>
  <sheetData>
    <row r="1" spans="1:17" x14ac:dyDescent="0.25">
      <c r="A1" s="59" t="s">
        <v>108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8"/>
    </row>
    <row r="2" spans="1:17" x14ac:dyDescent="0.25">
      <c r="A2" s="61"/>
      <c r="B2" s="98">
        <v>2008</v>
      </c>
      <c r="C2" s="98">
        <v>2009</v>
      </c>
      <c r="D2" s="98">
        <v>2010</v>
      </c>
      <c r="E2" s="98">
        <v>2011</v>
      </c>
      <c r="F2" s="98">
        <v>2012</v>
      </c>
      <c r="G2" s="98">
        <v>2013</v>
      </c>
      <c r="H2" s="98">
        <v>2014</v>
      </c>
      <c r="I2" s="98">
        <v>2015</v>
      </c>
      <c r="J2" s="98">
        <v>2016</v>
      </c>
      <c r="K2" s="98">
        <v>2017</v>
      </c>
      <c r="L2" s="98">
        <v>2018</v>
      </c>
      <c r="M2" s="98">
        <v>2019</v>
      </c>
      <c r="N2" s="98">
        <v>2020</v>
      </c>
      <c r="O2" s="98">
        <v>2021</v>
      </c>
      <c r="P2" s="98">
        <v>2022</v>
      </c>
      <c r="Q2" s="98">
        <v>2023</v>
      </c>
    </row>
    <row r="3" spans="1:17" x14ac:dyDescent="0.25">
      <c r="A3" s="58" t="s">
        <v>15</v>
      </c>
      <c r="B3" s="30">
        <v>-12.644947416342934</v>
      </c>
      <c r="C3" s="30">
        <v>-23.911610761021784</v>
      </c>
      <c r="D3" s="30">
        <v>22.455297023369418</v>
      </c>
      <c r="E3" s="30">
        <v>5.6308830488849555</v>
      </c>
      <c r="F3" s="30">
        <v>1.9830372406136683</v>
      </c>
      <c r="G3" s="30">
        <v>-1.4958765062191939</v>
      </c>
      <c r="H3" s="30">
        <v>2.1119347700315894</v>
      </c>
      <c r="I3" s="30">
        <v>10.696004937027794</v>
      </c>
      <c r="J3" s="30">
        <v>3.1769277912100407</v>
      </c>
      <c r="K3" s="30">
        <v>1.0702826249395632</v>
      </c>
      <c r="L3" s="30">
        <v>5.6313466263671748</v>
      </c>
      <c r="M3" s="30">
        <v>8.5525884286688996</v>
      </c>
      <c r="N3" s="30">
        <v>-8.6464494758554533</v>
      </c>
      <c r="O3" s="30">
        <v>16.690256935173885</v>
      </c>
      <c r="P3" s="30">
        <v>12.222090405967212</v>
      </c>
      <c r="Q3" s="30">
        <v>12.097896769421499</v>
      </c>
    </row>
    <row r="4" spans="1:17" x14ac:dyDescent="0.25">
      <c r="A4" s="58" t="s">
        <v>26</v>
      </c>
      <c r="B4" s="92">
        <v>-13.565504061446701</v>
      </c>
      <c r="C4" s="92">
        <v>-16.967051912498761</v>
      </c>
      <c r="D4" s="92">
        <v>10.771052406962671</v>
      </c>
      <c r="E4" s="92">
        <v>1.3938883364786898</v>
      </c>
      <c r="F4" s="92">
        <v>4.2078315111708031</v>
      </c>
      <c r="G4" s="92">
        <v>0.16657572139654586</v>
      </c>
      <c r="H4" s="92">
        <v>3.6364012604448397</v>
      </c>
      <c r="I4" s="92">
        <v>4.0124622500549911</v>
      </c>
      <c r="J4" s="92">
        <v>2.3294926841990282</v>
      </c>
      <c r="K4" s="92">
        <v>4.1353504446639366</v>
      </c>
      <c r="L4" s="92">
        <v>7.5969962838310909</v>
      </c>
      <c r="M4" s="92">
        <v>1.9755045601871701</v>
      </c>
      <c r="N4" s="92">
        <v>-8.8140239162383835</v>
      </c>
      <c r="O4" s="92">
        <v>15.116759368758171</v>
      </c>
      <c r="P4" s="92">
        <v>14.360256444657207</v>
      </c>
      <c r="Q4" s="30">
        <v>6.4477477456000898</v>
      </c>
    </row>
    <row r="7" spans="1:17" x14ac:dyDescent="0.25">
      <c r="K7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25</vt:i4>
      </vt:variant>
      <vt:variant>
        <vt:lpstr>Gráficos</vt:lpstr>
      </vt:variant>
      <vt:variant>
        <vt:i4>26</vt:i4>
      </vt:variant>
    </vt:vector>
  </HeadingPairs>
  <TitlesOfParts>
    <vt:vector size="51" baseType="lpstr">
      <vt:lpstr>DG1</vt:lpstr>
      <vt:lpstr>DG2</vt:lpstr>
      <vt:lpstr>DG3</vt:lpstr>
      <vt:lpstr>DG4</vt:lpstr>
      <vt:lpstr>DG5</vt:lpstr>
      <vt:lpstr>DG6</vt:lpstr>
      <vt:lpstr>DG7</vt:lpstr>
      <vt:lpstr>GDG8</vt:lpstr>
      <vt:lpstr>DG9</vt:lpstr>
      <vt:lpstr>DG10</vt:lpstr>
      <vt:lpstr>DG11</vt:lpstr>
      <vt:lpstr>DG12</vt:lpstr>
      <vt:lpstr>DG13</vt:lpstr>
      <vt:lpstr>DG14</vt:lpstr>
      <vt:lpstr>DG15</vt:lpstr>
      <vt:lpstr>DG16</vt:lpstr>
      <vt:lpstr>DG17</vt:lpstr>
      <vt:lpstr>DG18</vt:lpstr>
      <vt:lpstr>DG19</vt:lpstr>
      <vt:lpstr>DG20</vt:lpstr>
      <vt:lpstr>DG12 G22</vt:lpstr>
      <vt:lpstr>DG23</vt:lpstr>
      <vt:lpstr>DG24</vt:lpstr>
      <vt:lpstr>DG25</vt:lpstr>
      <vt:lpstr>DG26</vt:lpstr>
      <vt:lpstr>G1</vt:lpstr>
      <vt:lpstr>G2</vt:lpstr>
      <vt:lpstr>G3</vt:lpstr>
      <vt:lpstr>G4</vt:lpstr>
      <vt:lpstr>G5</vt:lpstr>
      <vt:lpstr>G6</vt:lpstr>
      <vt:lpstr>G7</vt:lpstr>
      <vt:lpstr>G8</vt:lpstr>
      <vt:lpstr>G9</vt:lpstr>
      <vt:lpstr>G10</vt:lpstr>
      <vt:lpstr>G11</vt:lpstr>
      <vt:lpstr>G12</vt:lpstr>
      <vt:lpstr>G13</vt:lpstr>
      <vt:lpstr>G14</vt:lpstr>
      <vt:lpstr>G15</vt:lpstr>
      <vt:lpstr>G16</vt:lpstr>
      <vt:lpstr>G17</vt:lpstr>
      <vt:lpstr>G18</vt:lpstr>
      <vt:lpstr>G19</vt:lpstr>
      <vt:lpstr>G20</vt:lpstr>
      <vt:lpstr>G21</vt:lpstr>
      <vt:lpstr>G22</vt:lpstr>
      <vt:lpstr>G23</vt:lpstr>
      <vt:lpstr>G24</vt:lpstr>
      <vt:lpstr>G25</vt:lpstr>
      <vt:lpstr>G26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</dc:creator>
  <cp:lastModifiedBy>López Sande, Manuel</cp:lastModifiedBy>
  <cp:lastPrinted>2018-06-04T10:30:11Z</cp:lastPrinted>
  <dcterms:created xsi:type="dcterms:W3CDTF">2017-07-14T10:03:02Z</dcterms:created>
  <dcterms:modified xsi:type="dcterms:W3CDTF">2024-05-13T12:11:07Z</dcterms:modified>
</cp:coreProperties>
</file>