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5.xml" ContentType="application/vnd.openxmlformats-officedocument.spreadsheetml.chartsheet+xml"/>
  <Override PartName="/xl/worksheets/sheet7.xml" ContentType="application/vnd.openxmlformats-officedocument.spreadsheetml.worksheet+xml"/>
  <Override PartName="/xl/chartsheets/sheet6.xml" ContentType="application/vnd.openxmlformats-officedocument.spreadsheetml.chartsheet+xml"/>
  <Override PartName="/xl/worksheets/sheet8.xml" ContentType="application/vnd.openxmlformats-officedocument.spreadsheetml.worksheet+xml"/>
  <Override PartName="/xl/chartsheets/sheet7.xml" ContentType="application/vnd.openxmlformats-officedocument.spreadsheetml.chartsheet+xml"/>
  <Override PartName="/xl/worksheets/sheet9.xml" ContentType="application/vnd.openxmlformats-officedocument.spreadsheetml.worksheet+xml"/>
  <Override PartName="/xl/chartsheets/sheet8.xml" ContentType="application/vnd.openxmlformats-officedocument.spreadsheetml.chartsheet+xml"/>
  <Override PartName="/xl/worksheets/sheet10.xml" ContentType="application/vnd.openxmlformats-officedocument.spreadsheetml.worksheet+xml"/>
  <Override PartName="/xl/chartsheets/sheet9.xml" ContentType="application/vnd.openxmlformats-officedocument.spreadsheetml.chartsheet+xml"/>
  <Override PartName="/xl/worksheets/sheet11.xml" ContentType="application/vnd.openxmlformats-officedocument.spreadsheetml.worksheet+xml"/>
  <Override PartName="/xl/chartsheets/sheet10.xml" ContentType="application/vnd.openxmlformats-officedocument.spreadsheetml.chartsheet+xml"/>
  <Override PartName="/xl/worksheets/sheet12.xml" ContentType="application/vnd.openxmlformats-officedocument.spreadsheetml.worksheet+xml"/>
  <Override PartName="/xl/chartsheets/sheet11.xml" ContentType="application/vnd.openxmlformats-officedocument.spreadsheetml.chartsheet+xml"/>
  <Override PartName="/xl/worksheets/sheet13.xml" ContentType="application/vnd.openxmlformats-officedocument.spreadsheetml.work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worksheets/sheet14.xml" ContentType="application/vnd.openxmlformats-officedocument.spreadsheetml.worksheet+xml"/>
  <Override PartName="/xl/chartsheets/sheet14.xml" ContentType="application/vnd.openxmlformats-officedocument.spreadsheetml.chartsheet+xml"/>
  <Override PartName="/xl/worksheets/sheet15.xml" ContentType="application/vnd.openxmlformats-officedocument.spreadsheetml.worksheet+xml"/>
  <Override PartName="/xl/chartsheets/sheet15.xml" ContentType="application/vnd.openxmlformats-officedocument.spreadsheetml.chartsheet+xml"/>
  <Override PartName="/xl/worksheets/sheet16.xml" ContentType="application/vnd.openxmlformats-officedocument.spreadsheetml.worksheet+xml"/>
  <Override PartName="/xl/chartsheets/sheet16.xml" ContentType="application/vnd.openxmlformats-officedocument.spreadsheetml.chartsheet+xml"/>
  <Override PartName="/xl/worksheets/sheet17.xml" ContentType="application/vnd.openxmlformats-officedocument.spreadsheetml.worksheet+xml"/>
  <Override PartName="/xl/chartsheets/sheet17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iagrams/data2.xml" ContentType="application/vnd.openxmlformats-officedocument.drawingml.diagramData+xml"/>
  <Override PartName="/xl/diagrams/layout2.xml" ContentType="application/vnd.openxmlformats-officedocument.drawingml.diagramLayout+xml"/>
  <Override PartName="/xl/diagrams/quickStyle2.xml" ContentType="application/vnd.openxmlformats-officedocument.drawingml.diagramStyle+xml"/>
  <Override PartName="/xl/diagrams/colors2.xml" ContentType="application/vnd.openxmlformats-officedocument.drawingml.diagramColors+xml"/>
  <Override PartName="/xl/diagrams/drawing2.xml" ContentType="application/vnd.ms-office.drawingml.diagramDrawing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8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10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1.xml" ContentType="application/vnd.openxmlformats-officedocument.drawingml.chart+xml"/>
  <Override PartName="/xl/drawings/drawing18.xml" ContentType="application/vnd.openxmlformats-officedocument.drawing+xml"/>
  <Override PartName="/xl/charts/chart12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19.xml" ContentType="application/vnd.openxmlformats-officedocument.drawing+xml"/>
  <Override PartName="/xl/charts/chart13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0.xml" ContentType="application/vnd.openxmlformats-officedocument.drawing+xml"/>
  <Override PartName="/xl/charts/chart14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1.xml" ContentType="application/vnd.openxmlformats-officedocument.drawing+xml"/>
  <Override PartName="/xl/charts/chart15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2.xml" ContentType="application/vnd.openxmlformats-officedocument.drawing+xml"/>
  <Override PartName="/xl/charts/chart16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23.xml" ContentType="application/vnd.openxmlformats-officedocument.drawing+xml"/>
  <Override PartName="/xl/charts/chart17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A MARÍA\Desktop\Traballo\"/>
    </mc:Choice>
  </mc:AlternateContent>
  <xr:revisionPtr revIDLastSave="0" documentId="13_ncr:1_{5142DCF2-FCF3-4FA9-A10D-8D263113DD51}" xr6:coauthVersionLast="47" xr6:coauthVersionMax="47" xr10:uidLastSave="{00000000-0000-0000-0000-000000000000}"/>
  <bookViews>
    <workbookView xWindow="-120" yWindow="-120" windowWidth="29040" windowHeight="15840" firstSheet="26" activeTab="33" xr2:uid="{00000000-000D-0000-FFFF-FFFF00000000}"/>
  </bookViews>
  <sheets>
    <sheet name="Datos G1" sheetId="43" r:id="rId1"/>
    <sheet name="Gráfica1" sheetId="44" r:id="rId2"/>
    <sheet name="Datos G2" sheetId="129" r:id="rId3"/>
    <sheet name="Gráfica2" sheetId="130" r:id="rId4"/>
    <sheet name="Datos G3" sheetId="206" r:id="rId5"/>
    <sheet name="Gráfica3" sheetId="205" r:id="rId6"/>
    <sheet name="Datos G4" sheetId="177" r:id="rId7"/>
    <sheet name="Gráfica4" sheetId="179" r:id="rId8"/>
    <sheet name="Figura 1" sheetId="76" r:id="rId9"/>
    <sheet name="Datos G5" sheetId="207" r:id="rId10"/>
    <sheet name="Gráfica5" sheetId="208" r:id="rId11"/>
    <sheet name="Datos G6" sheetId="213" r:id="rId12"/>
    <sheet name="Gráfica6" sheetId="214" r:id="rId13"/>
    <sheet name="Datos G7" sheetId="210" r:id="rId14"/>
    <sheet name="Gráfica7" sheetId="212" r:id="rId15"/>
    <sheet name="Datos G8" sheetId="215" r:id="rId16"/>
    <sheet name="Gráfica8" sheetId="216" r:id="rId17"/>
    <sheet name="Datos G9" sheetId="51" r:id="rId18"/>
    <sheet name="GráficaG9" sheetId="162" r:id="rId19"/>
    <sheet name="Datos G10" sheetId="217" r:id="rId20"/>
    <sheet name="GráficaG10" sheetId="218" r:id="rId21"/>
    <sheet name="Datos G11" sheetId="219" r:id="rId22"/>
    <sheet name="GráficaG11" sheetId="220" r:id="rId23"/>
    <sheet name="DatosG12y13" sheetId="186" r:id="rId24"/>
    <sheet name="GráficaG12" sheetId="187" r:id="rId25"/>
    <sheet name="GráficaG13" sheetId="222" r:id="rId26"/>
    <sheet name="DatosG14" sheetId="223" r:id="rId27"/>
    <sheet name="GráficaG14" sheetId="224" r:id="rId28"/>
    <sheet name="Datos G15" sheetId="195" r:id="rId29"/>
    <sheet name="Gráfico15" sheetId="202" r:id="rId30"/>
    <sheet name="Datos G16" sheetId="198" r:id="rId31"/>
    <sheet name="Gráfico G16" sheetId="199" r:id="rId32"/>
    <sheet name="Datos G17" sheetId="200" r:id="rId33"/>
    <sheet name="Gráfico G17" sheetId="201" r:id="rId3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210" l="1"/>
  <c r="D12" i="210"/>
  <c r="C12" i="210"/>
  <c r="B12" i="210"/>
  <c r="M25" i="219"/>
  <c r="M21" i="219"/>
  <c r="M17" i="219"/>
  <c r="M12" i="219"/>
  <c r="K28" i="219"/>
  <c r="J28" i="219"/>
  <c r="I28" i="219"/>
  <c r="K27" i="219"/>
  <c r="J27" i="219"/>
  <c r="I27" i="219"/>
  <c r="K26" i="219"/>
  <c r="J26" i="219"/>
  <c r="I26" i="219"/>
  <c r="K25" i="219"/>
  <c r="J25" i="219"/>
  <c r="I25" i="219"/>
  <c r="K24" i="219"/>
  <c r="J24" i="219"/>
  <c r="I24" i="219"/>
  <c r="K23" i="219"/>
  <c r="J23" i="219"/>
  <c r="I23" i="219"/>
  <c r="K22" i="219"/>
  <c r="J22" i="219"/>
  <c r="I22" i="219"/>
  <c r="K21" i="219"/>
  <c r="J21" i="219"/>
  <c r="I21" i="219"/>
  <c r="K20" i="219"/>
  <c r="J20" i="219"/>
  <c r="I20" i="219"/>
  <c r="K19" i="219"/>
  <c r="J19" i="219"/>
  <c r="I19" i="219"/>
  <c r="K18" i="219"/>
  <c r="J18" i="219"/>
  <c r="I18" i="219"/>
  <c r="K17" i="219"/>
  <c r="J17" i="219"/>
  <c r="I17" i="219"/>
  <c r="K15" i="219"/>
  <c r="J15" i="219"/>
  <c r="I15" i="219"/>
  <c r="K14" i="219"/>
  <c r="J14" i="219"/>
  <c r="I14" i="219"/>
  <c r="K13" i="219"/>
  <c r="J13" i="219"/>
  <c r="I13" i="219"/>
  <c r="K12" i="219"/>
  <c r="J12" i="219"/>
  <c r="I12" i="219"/>
  <c r="L18" i="219" l="1"/>
  <c r="L17" i="219"/>
  <c r="L15" i="219"/>
  <c r="L20" i="219"/>
  <c r="L26" i="219"/>
  <c r="L14" i="219"/>
  <c r="L27" i="219"/>
  <c r="L22" i="219"/>
  <c r="L13" i="219"/>
  <c r="L28" i="219"/>
  <c r="L21" i="219"/>
  <c r="L24" i="219"/>
  <c r="L12" i="219"/>
  <c r="L19" i="219"/>
  <c r="L25" i="219"/>
  <c r="L23" i="219"/>
  <c r="D56" i="198" l="1"/>
  <c r="D55" i="198"/>
  <c r="D54" i="198"/>
  <c r="D53" i="198"/>
  <c r="D52" i="198"/>
  <c r="D51" i="198"/>
  <c r="D50" i="198"/>
  <c r="D49" i="198"/>
  <c r="D48" i="198"/>
  <c r="D47" i="198"/>
  <c r="D46" i="198"/>
  <c r="D45" i="198"/>
  <c r="D44" i="198"/>
  <c r="D43" i="198"/>
  <c r="D42" i="198"/>
  <c r="D41" i="198"/>
  <c r="D40" i="198"/>
  <c r="D39" i="198"/>
  <c r="D38" i="198"/>
  <c r="D37" i="198"/>
  <c r="D36" i="198"/>
  <c r="D35" i="198"/>
  <c r="D34" i="198"/>
  <c r="D33" i="198"/>
  <c r="D32" i="198"/>
  <c r="D31" i="198"/>
  <c r="D30" i="198"/>
  <c r="D29" i="198"/>
  <c r="D28" i="198"/>
  <c r="D27" i="198"/>
  <c r="D26" i="198"/>
  <c r="D25" i="198"/>
  <c r="D24" i="198"/>
  <c r="D23" i="198"/>
  <c r="D22" i="198"/>
  <c r="D21" i="198"/>
  <c r="D20" i="198"/>
  <c r="D19" i="198"/>
  <c r="D18" i="198"/>
  <c r="D17" i="198"/>
  <c r="D16" i="198"/>
  <c r="D15" i="198"/>
  <c r="D14" i="198"/>
  <c r="D13" i="198"/>
  <c r="D12" i="198"/>
  <c r="D11" i="198"/>
  <c r="D10" i="198"/>
  <c r="D9" i="198"/>
  <c r="D8" i="198"/>
  <c r="D7" i="198"/>
  <c r="D6" i="198"/>
  <c r="D5" i="198"/>
  <c r="D79" i="195"/>
  <c r="D78" i="195"/>
  <c r="D77" i="195"/>
  <c r="D76" i="195"/>
  <c r="D75" i="195"/>
  <c r="D74" i="195"/>
  <c r="D73" i="195"/>
  <c r="D72" i="195"/>
  <c r="D71" i="195"/>
  <c r="D70" i="195"/>
  <c r="D69" i="195"/>
  <c r="D68" i="195"/>
  <c r="D67" i="195"/>
  <c r="D66" i="195"/>
  <c r="D65" i="195"/>
  <c r="D64" i="195"/>
  <c r="D63" i="195"/>
  <c r="D62" i="195"/>
  <c r="D61" i="195"/>
  <c r="D60" i="195"/>
  <c r="D59" i="195"/>
  <c r="D58" i="195"/>
  <c r="D57" i="195"/>
  <c r="D56" i="195"/>
  <c r="D10" i="213" l="1"/>
  <c r="D9" i="213"/>
  <c r="D8" i="213"/>
  <c r="D7" i="213"/>
  <c r="D6" i="213"/>
</calcChain>
</file>

<file path=xl/sharedStrings.xml><?xml version="1.0" encoding="utf-8"?>
<sst xmlns="http://schemas.openxmlformats.org/spreadsheetml/2006/main" count="123" uniqueCount="84">
  <si>
    <t>España</t>
  </si>
  <si>
    <t>Galicia</t>
  </si>
  <si>
    <t>Total</t>
  </si>
  <si>
    <t>Empresario con asalariados</t>
  </si>
  <si>
    <t>Figura 1</t>
  </si>
  <si>
    <t xml:space="preserve"> </t>
  </si>
  <si>
    <t>Variación absoluta (escala esquerda)</t>
  </si>
  <si>
    <t>Variación relativa (escala dereita)</t>
  </si>
  <si>
    <t>Traballador independente ou empresario sen asalariados</t>
  </si>
  <si>
    <t>Asalariado do sector público</t>
  </si>
  <si>
    <t>Asalariado do sector privado</t>
  </si>
  <si>
    <t>ESPAÑA</t>
  </si>
  <si>
    <t>OCUPADOS</t>
  </si>
  <si>
    <t>Diferencial</t>
  </si>
  <si>
    <t>Taxa de inflación. Índice xeral. Galicia e España</t>
  </si>
  <si>
    <t xml:space="preserve"> Galicia</t>
  </si>
  <si>
    <t>Taxa de inflación subxacente. España e Galicia</t>
  </si>
  <si>
    <t>Total convenios</t>
  </si>
  <si>
    <t>Empresa</t>
  </si>
  <si>
    <t>Ámbito superior</t>
  </si>
  <si>
    <t>Taxa de inflación</t>
  </si>
  <si>
    <t>Aumento Salarial Pactado nos Convenios Colectivos e Taxa de Inflación</t>
  </si>
  <si>
    <t>Galicia 2008</t>
  </si>
  <si>
    <t>España 2008</t>
  </si>
  <si>
    <t>Postos de traballo</t>
  </si>
  <si>
    <t>Horas traballadas</t>
  </si>
  <si>
    <t>Postos de traballo ETC</t>
  </si>
  <si>
    <t>Evolución de ocupación, actividade e desemprego. Anos 2023-2024</t>
  </si>
  <si>
    <t>Primarios</t>
  </si>
  <si>
    <t>Superiores</t>
  </si>
  <si>
    <t>Secundarios-2et</t>
  </si>
  <si>
    <t>Secundarios 1Et</t>
  </si>
  <si>
    <t>De 16 a 29 anos</t>
  </si>
  <si>
    <t>De 30 a 44 anos</t>
  </si>
  <si>
    <t>De 45 a 59 anos</t>
  </si>
  <si>
    <t>GALICIA</t>
  </si>
  <si>
    <t>1-t</t>
  </si>
  <si>
    <t>2-t</t>
  </si>
  <si>
    <t>3-t</t>
  </si>
  <si>
    <t>4-t</t>
  </si>
  <si>
    <t>EMPR-ASAL</t>
  </si>
  <si>
    <t>AUTONOMO</t>
  </si>
  <si>
    <t>AS-PUB</t>
  </si>
  <si>
    <t>AS-PRIV</t>
  </si>
  <si>
    <t>AYUDA FAM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</si>
  <si>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</si>
  <si>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</si>
  <si>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</si>
  <si>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</si>
  <si>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</si>
  <si>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</si>
  <si>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</si>
  <si>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</si>
  <si>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</si>
  <si>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</si>
  <si>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</si>
  <si>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</si>
  <si>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</si>
  <si>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</si>
  <si>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</si>
  <si>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</si>
  <si>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</si>
  <si>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</si>
  <si>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</si>
  <si>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EPA-REXISTRP</t>
  </si>
  <si>
    <t>Homes</t>
  </si>
  <si>
    <t>Mulleres</t>
  </si>
  <si>
    <t>Nacionais</t>
  </si>
  <si>
    <t>Estranxeiros</t>
  </si>
  <si>
    <t>Empresarios</t>
  </si>
  <si>
    <t>Asalariados</t>
  </si>
  <si>
    <t>16- 19 anos</t>
  </si>
  <si>
    <t>20-24 anos</t>
  </si>
  <si>
    <t>25-29 anos</t>
  </si>
  <si>
    <t>30-34 anos</t>
  </si>
  <si>
    <t>35-39 anos</t>
  </si>
  <si>
    <t>40-44 anos</t>
  </si>
  <si>
    <t>45-49 anos</t>
  </si>
  <si>
    <t>50-54 anos</t>
  </si>
  <si>
    <t>55-59 anos</t>
  </si>
  <si>
    <t>60-64 anos</t>
  </si>
  <si>
    <t>Secundarios 2Et e superior</t>
  </si>
  <si>
    <t>De 60 e máis anos</t>
  </si>
  <si>
    <t>Traballadores independentes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</si>
</sst>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"/>
    <numFmt numFmtId="166" formatCode="0.000%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4"/>
      <color rgb="FF595959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b/>
      <sz val="20"/>
      <color rgb="FF000000"/>
      <name val="Museo Sans 500"/>
      <family val="3"/>
    </font>
    <font>
      <b/>
      <sz val="20"/>
      <color theme="4"/>
      <name val="Museo Sans 500"/>
      <family val="3"/>
    </font>
    <font>
      <sz val="16"/>
      <color theme="1"/>
      <name val="Museo Sans 500"/>
      <family val="3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color theme="1"/>
      <name val="Arial"/>
      <family val="2"/>
    </font>
    <font>
      <b/>
      <sz val="9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DEEEC"/>
      </patternFill>
    </fill>
  </fills>
  <borders count="2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14">
    <xf numFmtId="0" fontId="0" fillId="0" borderId="0"/>
    <xf numFmtId="0" fontId="2" fillId="0" borderId="0"/>
    <xf numFmtId="9" fontId="2" fillId="0" borderId="0"/>
    <xf numFmtId="9" fontId="4" fillId="0" borderId="0" applyFont="0" applyFill="0" applyBorder="0" applyAlignment="0" applyProtection="0"/>
    <xf numFmtId="0" fontId="6" fillId="0" borderId="0"/>
    <xf numFmtId="0" fontId="10" fillId="0" borderId="0"/>
    <xf numFmtId="0" fontId="4" fillId="0" borderId="0"/>
    <xf numFmtId="0" fontId="6" fillId="0" borderId="0" applyBorder="0"/>
    <xf numFmtId="0" fontId="6" fillId="0" borderId="0" applyBorder="0"/>
    <xf numFmtId="9" fontId="10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0" fontId="11" fillId="0" borderId="0"/>
    <xf numFmtId="9" fontId="6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164" fontId="0" fillId="0" borderId="0" xfId="3" applyNumberFormat="1" applyFont="1"/>
    <xf numFmtId="0" fontId="3" fillId="0" borderId="0" xfId="0" applyFont="1" applyAlignment="1">
      <alignment horizontal="center" vertical="center" readingOrder="1"/>
    </xf>
    <xf numFmtId="0" fontId="5" fillId="0" borderId="0" xfId="0" applyFont="1"/>
    <xf numFmtId="10" fontId="0" fillId="0" borderId="0" xfId="3" applyNumberFormat="1" applyFont="1"/>
    <xf numFmtId="0" fontId="7" fillId="0" borderId="0" xfId="0" applyFont="1" applyAlignment="1">
      <alignment horizontal="left" vertical="center" readingOrder="1"/>
    </xf>
    <xf numFmtId="0" fontId="8" fillId="0" borderId="0" xfId="0" applyFont="1" applyAlignment="1">
      <alignment horizontal="left" vertical="center" readingOrder="1"/>
    </xf>
    <xf numFmtId="0" fontId="9" fillId="0" borderId="0" xfId="0" applyFont="1"/>
    <xf numFmtId="165" fontId="0" fillId="0" borderId="0" xfId="0" applyNumberFormat="1"/>
    <xf numFmtId="0" fontId="6" fillId="0" borderId="0" xfId="0" applyFont="1"/>
    <xf numFmtId="10" fontId="0" fillId="0" borderId="0" xfId="13" applyNumberFormat="1" applyFont="1"/>
    <xf numFmtId="2" fontId="0" fillId="0" borderId="0" xfId="0" applyNumberFormat="1"/>
    <xf numFmtId="2" fontId="0" fillId="0" borderId="0" xfId="11" applyNumberFormat="1" applyFont="1"/>
    <xf numFmtId="166" fontId="0" fillId="0" borderId="0" xfId="3" applyNumberFormat="1" applyFont="1"/>
    <xf numFmtId="0" fontId="12" fillId="0" borderId="0" xfId="0" applyFont="1"/>
    <xf numFmtId="10" fontId="13" fillId="0" borderId="0" xfId="13" applyNumberFormat="1" applyFont="1"/>
    <xf numFmtId="0" fontId="13" fillId="0" borderId="0" xfId="0" applyFont="1"/>
    <xf numFmtId="10" fontId="6" fillId="0" borderId="0" xfId="13" applyNumberFormat="1" applyFont="1"/>
    <xf numFmtId="0" fontId="0" fillId="0" borderId="0" xfId="0" applyAlignment="1">
      <alignment horizontal="center"/>
    </xf>
    <xf numFmtId="0" fontId="14" fillId="2" borderId="1" xfId="0" applyFont="1" applyFill="1" applyBorder="1" applyAlignment="1">
      <alignment horizontal="left"/>
    </xf>
    <xf numFmtId="10" fontId="0" fillId="0" borderId="0" xfId="0" applyNumberFormat="1" applyAlignment="1">
      <alignment horizontal="center"/>
    </xf>
    <xf numFmtId="10" fontId="15" fillId="2" borderId="1" xfId="11" applyNumberFormat="1" applyFont="1" applyFill="1" applyBorder="1" applyAlignment="1">
      <alignment horizontal="center"/>
    </xf>
    <xf numFmtId="1" fontId="0" fillId="0" borderId="0" xfId="0" applyNumberFormat="1"/>
    <xf numFmtId="10" fontId="0" fillId="0" borderId="0" xfId="0" applyNumberFormat="1"/>
  </cellXfs>
  <cellStyles count="14">
    <cellStyle name="Excel Built-in Normal" xfId="1" xr:uid="{00000000-0005-0000-0000-000000000000}"/>
    <cellStyle name="Excel Built-in Percent" xfId="2" xr:uid="{00000000-0005-0000-0000-000001000000}"/>
    <cellStyle name="Normal" xfId="0" builtinId="0"/>
    <cellStyle name="Normal 17 2 4" xfId="6" xr:uid="{1D48D8F0-4038-4F12-86C7-654856A060F1}"/>
    <cellStyle name="Normal 2" xfId="4" xr:uid="{00000000-0005-0000-0000-000003000000}"/>
    <cellStyle name="Normal 24" xfId="8" xr:uid="{61C99D85-7E6C-4FAD-AC7E-3E4875233703}"/>
    <cellStyle name="Normal 3" xfId="5" xr:uid="{597DAA93-E11F-42EC-8D59-956483AA6AF9}"/>
    <cellStyle name="Normal 3 2" xfId="12" xr:uid="{E55A54A8-695C-4F9D-9D50-138D8ED1A3F8}"/>
    <cellStyle name="Normal 4" xfId="10" xr:uid="{A7349E9D-53E3-450F-920B-E3D64DFF736A}"/>
    <cellStyle name="Normal 5 4" xfId="7" xr:uid="{958B44ED-A45E-47F9-97C7-8ACAC0B78382}"/>
    <cellStyle name="Porcentaje" xfId="3" builtinId="5"/>
    <cellStyle name="Porcentaje 2" xfId="9" xr:uid="{C5C6BA98-DE60-4C7D-AD0C-8E0611324B21}"/>
    <cellStyle name="Porcentaje 3" xfId="11" xr:uid="{26EF5F37-A60E-4D08-A493-A8E2F4325D8B}"/>
    <cellStyle name="Porcentaje 4" xfId="13" xr:uid="{57BE1C4F-84C5-498F-BC01-FC77C55FB61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hartsheet" Target="chartsheets/sheet6.xml"/><Relationship Id="rId18" Type="http://schemas.openxmlformats.org/officeDocument/2006/relationships/worksheet" Target="worksheets/sheet10.xml"/><Relationship Id="rId26" Type="http://schemas.openxmlformats.org/officeDocument/2006/relationships/chartsheet" Target="chartsheets/sheet13.xml"/><Relationship Id="rId21" Type="http://schemas.openxmlformats.org/officeDocument/2006/relationships/chartsheet" Target="chartsheets/sheet10.xml"/><Relationship Id="rId34" Type="http://schemas.openxmlformats.org/officeDocument/2006/relationships/chartsheet" Target="chartsheets/sheet17.xml"/><Relationship Id="rId7" Type="http://schemas.openxmlformats.org/officeDocument/2006/relationships/worksheet" Target="worksheets/sheet4.xml"/><Relationship Id="rId12" Type="http://schemas.openxmlformats.org/officeDocument/2006/relationships/worksheet" Target="worksheets/sheet7.xml"/><Relationship Id="rId17" Type="http://schemas.openxmlformats.org/officeDocument/2006/relationships/chartsheet" Target="chartsheets/sheet8.xml"/><Relationship Id="rId25" Type="http://schemas.openxmlformats.org/officeDocument/2006/relationships/chartsheet" Target="chartsheets/sheet12.xml"/><Relationship Id="rId33" Type="http://schemas.openxmlformats.org/officeDocument/2006/relationships/worksheet" Target="worksheets/sheet17.xml"/><Relationship Id="rId38" Type="http://schemas.openxmlformats.org/officeDocument/2006/relationships/calcChain" Target="calcChain.xml"/><Relationship Id="rId2" Type="http://schemas.openxmlformats.org/officeDocument/2006/relationships/chartsheet" Target="chartsheets/sheet1.xml"/><Relationship Id="rId16" Type="http://schemas.openxmlformats.org/officeDocument/2006/relationships/worksheet" Target="worksheets/sheet9.xml"/><Relationship Id="rId20" Type="http://schemas.openxmlformats.org/officeDocument/2006/relationships/worksheet" Target="worksheets/sheet11.xml"/><Relationship Id="rId29" Type="http://schemas.openxmlformats.org/officeDocument/2006/relationships/worksheet" Target="worksheets/sheet15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chartsheet" Target="chartsheets/sheet5.xml"/><Relationship Id="rId24" Type="http://schemas.openxmlformats.org/officeDocument/2006/relationships/worksheet" Target="worksheets/sheet13.xml"/><Relationship Id="rId32" Type="http://schemas.openxmlformats.org/officeDocument/2006/relationships/chartsheet" Target="chartsheets/sheet16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3.xml"/><Relationship Id="rId15" Type="http://schemas.openxmlformats.org/officeDocument/2006/relationships/chartsheet" Target="chartsheets/sheet7.xml"/><Relationship Id="rId23" Type="http://schemas.openxmlformats.org/officeDocument/2006/relationships/chartsheet" Target="chartsheets/sheet11.xml"/><Relationship Id="rId28" Type="http://schemas.openxmlformats.org/officeDocument/2006/relationships/chartsheet" Target="chartsheets/sheet14.xml"/><Relationship Id="rId36" Type="http://schemas.openxmlformats.org/officeDocument/2006/relationships/styles" Target="styles.xml"/><Relationship Id="rId10" Type="http://schemas.openxmlformats.org/officeDocument/2006/relationships/worksheet" Target="worksheets/sheet6.xml"/><Relationship Id="rId19" Type="http://schemas.openxmlformats.org/officeDocument/2006/relationships/chartsheet" Target="chartsheets/sheet9.xml"/><Relationship Id="rId31" Type="http://schemas.openxmlformats.org/officeDocument/2006/relationships/worksheet" Target="worksheets/sheet16.xml"/><Relationship Id="rId4" Type="http://schemas.openxmlformats.org/officeDocument/2006/relationships/chartsheet" Target="chartsheets/sheet2.xml"/><Relationship Id="rId9" Type="http://schemas.openxmlformats.org/officeDocument/2006/relationships/worksheet" Target="worksheets/sheet5.xml"/><Relationship Id="rId14" Type="http://schemas.openxmlformats.org/officeDocument/2006/relationships/worksheet" Target="worksheets/sheet8.xml"/><Relationship Id="rId22" Type="http://schemas.openxmlformats.org/officeDocument/2006/relationships/worksheet" Target="worksheets/sheet12.xml"/><Relationship Id="rId27" Type="http://schemas.openxmlformats.org/officeDocument/2006/relationships/worksheet" Target="worksheets/sheet14.xml"/><Relationship Id="rId30" Type="http://schemas.openxmlformats.org/officeDocument/2006/relationships/chartsheet" Target="chartsheets/sheet15.xml"/><Relationship Id="rId35" Type="http://schemas.openxmlformats.org/officeDocument/2006/relationships/theme" Target="theme/theme1.xml"/><Relationship Id="rId8" Type="http://schemas.openxmlformats.org/officeDocument/2006/relationships/chartsheet" Target="chartsheets/sheet4.xml"/><Relationship Id="rId3" Type="http://schemas.openxmlformats.org/officeDocument/2006/relationships/worksheet" Target="worksheets/sheet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marL="0" marR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2000" b="1" i="0" u="none" strike="noStrike" kern="1200" baseline="0">
                <a:solidFill>
                  <a:sysClr val="windowText" lastClr="000000"/>
                </a:solidFill>
                <a:latin typeface="Museo Sans 500" pitchFamily="50" charset="0"/>
                <a:ea typeface="+mn-ea"/>
                <a:cs typeface="+mn-cs"/>
              </a:defRPr>
            </a:pPr>
            <a:r>
              <a:rPr lang="gl-ES" sz="2000">
                <a:solidFill>
                  <a:schemeClr val="accent1"/>
                </a:solidFill>
              </a:rPr>
              <a:t>Gráfico 1</a:t>
            </a:r>
          </a:p>
          <a:p>
            <a:pPr marL="0" marR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2000" b="1" i="0" u="none" strike="noStrike" kern="1200" baseline="0">
                <a:solidFill>
                  <a:sysClr val="windowText" lastClr="000000"/>
                </a:solidFill>
                <a:latin typeface="Museo Sans 500" pitchFamily="50" charset="0"/>
                <a:ea typeface="+mn-ea"/>
                <a:cs typeface="+mn-cs"/>
              </a:defRPr>
            </a:pPr>
            <a:r>
              <a:rPr lang="gl-ES" sz="2000"/>
              <a:t>Evolución d</a:t>
            </a:r>
            <a:r>
              <a:rPr lang="gl-ES" sz="2000" baseline="0"/>
              <a:t>a</a:t>
            </a:r>
            <a:r>
              <a:rPr lang="gl-ES" sz="2000"/>
              <a:t> ocupación en Galicia</a:t>
            </a:r>
          </a:p>
          <a:p>
            <a:pPr marL="0" marR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2000" b="1" i="0" u="none" strike="noStrike" kern="1200" baseline="0">
                <a:solidFill>
                  <a:sysClr val="windowText" lastClr="000000"/>
                </a:solidFill>
                <a:latin typeface="Museo Sans 500" pitchFamily="50" charset="0"/>
                <a:ea typeface="+mn-ea"/>
                <a:cs typeface="+mn-cs"/>
              </a:defRPr>
            </a:pPr>
            <a:r>
              <a:rPr lang="es-ES" sz="1600" b="0" i="0" baseline="0">
                <a:effectLst/>
              </a:rPr>
              <a:t>Variación absoluta (en miles de persoas) e variación relativa (en %) interanual</a:t>
            </a:r>
            <a:endParaRPr lang="gl-ES" sz="1600">
              <a:effectLst/>
            </a:endParaRPr>
          </a:p>
          <a:p>
            <a:pPr marL="0" marR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2000" b="1" i="0" u="none" strike="noStrike" kern="1200" baseline="0">
                <a:solidFill>
                  <a:sysClr val="windowText" lastClr="000000"/>
                </a:solidFill>
                <a:latin typeface="Museo Sans 500" pitchFamily="50" charset="0"/>
                <a:ea typeface="+mn-ea"/>
                <a:cs typeface="+mn-cs"/>
              </a:defRPr>
            </a:pPr>
            <a:endParaRPr lang="gl-ES" sz="2000"/>
          </a:p>
        </c:rich>
      </c:tx>
      <c:layout>
        <c:manualLayout>
          <c:xMode val="edge"/>
          <c:yMode val="edge"/>
          <c:x val="7.011802976133707E-3"/>
          <c:y val="1.013709968761638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2488729304838471E-2"/>
          <c:y val="0.20083656219583029"/>
          <c:w val="0.83289341750160462"/>
          <c:h val="0.62494588429742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'Datos G1'!$B$4</c:f>
              <c:strCache>
                <c:ptCount val="1"/>
                <c:pt idx="0">
                  <c:v>Variación absoluta (escala esquerda)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numRef>
              <c:f>'Datos G1'!$A$5:$A$15</c:f>
              <c:numCache>
                <c:formatCode>General</c:formatCode>
                <c:ptCount val="11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</c:numCache>
            </c:numRef>
          </c:cat>
          <c:val>
            <c:numRef>
              <c:f>'Datos G1'!$B$5:$B$15</c:f>
              <c:numCache>
                <c:formatCode>General</c:formatCode>
                <c:ptCount val="11"/>
                <c:pt idx="0">
                  <c:v>-2200</c:v>
                </c:pt>
                <c:pt idx="1">
                  <c:v>32100</c:v>
                </c:pt>
                <c:pt idx="2">
                  <c:v>17100</c:v>
                </c:pt>
                <c:pt idx="3">
                  <c:v>6200</c:v>
                </c:pt>
                <c:pt idx="4">
                  <c:v>32300</c:v>
                </c:pt>
                <c:pt idx="5">
                  <c:v>7900</c:v>
                </c:pt>
                <c:pt idx="6">
                  <c:v>-15100</c:v>
                </c:pt>
                <c:pt idx="7">
                  <c:v>12200</c:v>
                </c:pt>
                <c:pt idx="8">
                  <c:v>11700</c:v>
                </c:pt>
                <c:pt idx="9">
                  <c:v>31100</c:v>
                </c:pt>
                <c:pt idx="10">
                  <c:v>17400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F2-4282-8002-A466B342E7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28627584"/>
        <c:axId val="228629120"/>
      </c:barChart>
      <c:lineChart>
        <c:grouping val="standard"/>
        <c:varyColors val="0"/>
        <c:ser>
          <c:idx val="1"/>
          <c:order val="1"/>
          <c:tx>
            <c:strRef>
              <c:f>'Datos G1'!$C$4</c:f>
              <c:strCache>
                <c:ptCount val="1"/>
                <c:pt idx="0">
                  <c:v>Variación relativa (escala dereita)</c:v>
                </c:pt>
              </c:strCache>
            </c:strRef>
          </c:tx>
          <c:spPr>
            <a:ln w="50800">
              <a:solidFill>
                <a:schemeClr val="accent6"/>
              </a:solidFill>
            </a:ln>
          </c:spPr>
          <c:marker>
            <c:symbol val="none"/>
          </c:marker>
          <c:cat>
            <c:numRef>
              <c:f>'Datos G1'!$A$5:$A$15</c:f>
              <c:numCache>
                <c:formatCode>General</c:formatCode>
                <c:ptCount val="11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</c:numCache>
            </c:numRef>
          </c:cat>
          <c:val>
            <c:numRef>
              <c:f>'Datos G1'!$C$5:$C$15</c:f>
              <c:numCache>
                <c:formatCode>0.00%</c:formatCode>
                <c:ptCount val="11"/>
                <c:pt idx="0">
                  <c:v>-2.1942948334330741E-3</c:v>
                </c:pt>
                <c:pt idx="1">
                  <c:v>3.2087165133946424E-2</c:v>
                </c:pt>
                <c:pt idx="2">
                  <c:v>1.656174334140436E-2</c:v>
                </c:pt>
                <c:pt idx="3">
                  <c:v>5.9070121951219513E-3</c:v>
                </c:pt>
                <c:pt idx="4">
                  <c:v>3.0592915324872134E-2</c:v>
                </c:pt>
                <c:pt idx="5">
                  <c:v>7.2603620990717762E-3</c:v>
                </c:pt>
                <c:pt idx="6">
                  <c:v>-1.3777372262773722E-2</c:v>
                </c:pt>
                <c:pt idx="7">
                  <c:v>1.1286890554167824E-2</c:v>
                </c:pt>
                <c:pt idx="8">
                  <c:v>1.0703503796541945E-2</c:v>
                </c:pt>
                <c:pt idx="9">
                  <c:v>2.8149891383055757E-2</c:v>
                </c:pt>
                <c:pt idx="10">
                  <c:v>1.5318249845937142E-2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4F2-4282-8002-A466B342E7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8857728"/>
        <c:axId val="228856192"/>
      </c:lineChart>
      <c:catAx>
        <c:axId val="228627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s-ES"/>
          </a:p>
        </c:txPr>
        <c:crossAx val="228629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8629120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low"/>
        <c:txPr>
          <a:bodyPr rot="0" vert="horz"/>
          <a:lstStyle/>
          <a:p>
            <a:pPr>
              <a:defRPr/>
            </a:pPr>
            <a:endParaRPr lang="es-ES"/>
          </a:p>
        </c:txPr>
        <c:crossAx val="228627584"/>
        <c:crosses val="autoZero"/>
        <c:crossBetween val="between"/>
      </c:valAx>
      <c:valAx>
        <c:axId val="228856192"/>
        <c:scaling>
          <c:orientation val="minMax"/>
        </c:scaling>
        <c:delete val="0"/>
        <c:axPos val="r"/>
        <c:numFmt formatCode="0%" sourceLinked="0"/>
        <c:majorTickMark val="out"/>
        <c:minorTickMark val="none"/>
        <c:tickLblPos val="nextTo"/>
        <c:crossAx val="228857728"/>
        <c:crosses val="max"/>
        <c:crossBetween val="between"/>
      </c:valAx>
      <c:catAx>
        <c:axId val="2288577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28856192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0.13338342531182901"/>
          <c:y val="0.93814686138786685"/>
          <c:w val="0.77278905778105411"/>
          <c:h val="4.7241488014994941E-2"/>
        </c:manualLayout>
      </c:layout>
      <c:overlay val="0"/>
    </c:legend>
    <c:plotVisOnly val="0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gl-ES" sz="2000" b="1" i="0" baseline="0">
                <a:solidFill>
                  <a:schemeClr val="accent1"/>
                </a:solidFill>
                <a:effectLst/>
              </a:rPr>
              <a:t>Gráfico 10</a:t>
            </a:r>
            <a:endParaRPr lang="gl-ES" sz="2000">
              <a:solidFill>
                <a:schemeClr val="accent1"/>
              </a:solidFill>
              <a:effectLst/>
            </a:endParaRPr>
          </a:p>
          <a:p>
            <a:pPr algn="l">
              <a:defRPr sz="2000"/>
            </a:pPr>
            <a:r>
              <a:rPr lang="gl-ES" sz="2000" b="1" i="0" baseline="0">
                <a:effectLst/>
              </a:rPr>
              <a:t>Evolución da ocupación no</a:t>
            </a:r>
          </a:p>
          <a:p>
            <a:pPr algn="l">
              <a:defRPr sz="2000"/>
            </a:pPr>
            <a:r>
              <a:rPr lang="gl-ES" sz="2000" b="1" i="0" baseline="0">
                <a:effectLst/>
              </a:rPr>
              <a:t>traballo autónomo (traballador independente)</a:t>
            </a:r>
            <a:endParaRPr lang="gl-ES" sz="1600" b="0" i="0" baseline="0">
              <a:effectLst/>
            </a:endParaRPr>
          </a:p>
        </c:rich>
      </c:tx>
      <c:layout>
        <c:manualLayout>
          <c:xMode val="edge"/>
          <c:yMode val="edge"/>
          <c:x val="1.5544710642013215E-3"/>
          <c:y val="1.43817899978316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3853682296897811E-2"/>
          <c:y val="0.29088911037512011"/>
          <c:w val="0.88883300247501573"/>
          <c:h val="0.541450738028061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'Datos G10'!$B$5</c:f>
              <c:strCache>
                <c:ptCount val="1"/>
                <c:pt idx="0">
                  <c:v>Galicia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numRef>
              <c:f>'Datos G10'!$A$6:$A$10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'Datos G10'!$B$6:$B$10</c:f>
              <c:numCache>
                <c:formatCode>0.00%</c:formatCode>
                <c:ptCount val="5"/>
                <c:pt idx="0">
                  <c:v>-6.2060889929742569E-2</c:v>
                </c:pt>
                <c:pt idx="1">
                  <c:v>-2.1223470661672739E-2</c:v>
                </c:pt>
                <c:pt idx="2">
                  <c:v>-2.5510204081633514E-3</c:v>
                </c:pt>
                <c:pt idx="3">
                  <c:v>5.7544757033248128E-2</c:v>
                </c:pt>
                <c:pt idx="4">
                  <c:v>-1.4510278113663899E-2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50-0F40-A6E4-CFC290236019}"/>
            </c:ext>
          </c:extLst>
        </c:ser>
        <c:ser>
          <c:idx val="1"/>
          <c:order val="1"/>
          <c:tx>
            <c:strRef>
              <c:f>'Datos G10'!$C$5</c:f>
              <c:strCache>
                <c:ptCount val="1"/>
                <c:pt idx="0">
                  <c:v>España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cat>
            <c:numRef>
              <c:f>'Datos G10'!$A$6:$A$10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'Datos G10'!$C$6:$C$10</c:f>
              <c:numCache>
                <c:formatCode>0.00%</c:formatCode>
                <c:ptCount val="5"/>
                <c:pt idx="0">
                  <c:v>2.1826146061475704E-2</c:v>
                </c:pt>
                <c:pt idx="1">
                  <c:v>6.8736141906873272E-3</c:v>
                </c:pt>
                <c:pt idx="2">
                  <c:v>-3.1711076855318265E-2</c:v>
                </c:pt>
                <c:pt idx="3">
                  <c:v>4.5485558335234266E-4</c:v>
                </c:pt>
                <c:pt idx="4">
                  <c:v>3.0688792907479057E-2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50-0F40-A6E4-CFC2902360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46416128"/>
        <c:axId val="246417664"/>
      </c:barChart>
      <c:catAx>
        <c:axId val="246416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/>
            </a:pPr>
            <a:endParaRPr lang="es-ES"/>
          </a:p>
        </c:txPr>
        <c:crossAx val="246417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6417664"/>
        <c:scaling>
          <c:orientation val="minMax"/>
        </c:scaling>
        <c:delete val="0"/>
        <c:axPos val="l"/>
        <c:numFmt formatCode="0%" sourceLinked="0"/>
        <c:majorTickMark val="none"/>
        <c:minorTickMark val="none"/>
        <c:tickLblPos val="low"/>
        <c:txPr>
          <a:bodyPr rot="0" vert="horz"/>
          <a:lstStyle/>
          <a:p>
            <a:pPr>
              <a:defRPr/>
            </a:pPr>
            <a:endParaRPr lang="es-ES"/>
          </a:p>
        </c:txPr>
        <c:crossAx val="2464161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537080904289462"/>
          <c:y val="0.94016462109355647"/>
          <c:w val="0.34243368351545317"/>
          <c:h val="4.7296517899059538E-2"/>
        </c:manualLayout>
      </c:layout>
      <c:overlay val="0"/>
    </c:legend>
    <c:plotVisOnly val="0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2000" b="1" i="0" u="none" strike="noStrike" kern="1200" baseline="0">
                <a:solidFill>
                  <a:sysClr val="windowText" lastClr="000000"/>
                </a:solidFill>
                <a:latin typeface="Museo Sans 500" pitchFamily="50" charset="0"/>
                <a:ea typeface="+mn-ea"/>
                <a:cs typeface="+mn-cs"/>
              </a:defRPr>
            </a:pPr>
            <a:r>
              <a:rPr lang="gl-ES" sz="2000" b="1" i="0" baseline="0">
                <a:solidFill>
                  <a:schemeClr val="accent1"/>
                </a:solidFill>
                <a:effectLst/>
              </a:rPr>
              <a:t>Gráfico 11</a:t>
            </a:r>
            <a:endParaRPr lang="gl-ES" sz="2000">
              <a:solidFill>
                <a:schemeClr val="accent1"/>
              </a:solidFill>
              <a:effectLst/>
            </a:endParaRPr>
          </a:p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2000" b="1" i="0" u="none" strike="noStrike" kern="1200" baseline="0">
                <a:solidFill>
                  <a:sysClr val="windowText" lastClr="000000"/>
                </a:solidFill>
                <a:latin typeface="Museo Sans 500" pitchFamily="50" charset="0"/>
                <a:ea typeface="+mn-ea"/>
                <a:cs typeface="+mn-cs"/>
              </a:defRPr>
            </a:pPr>
            <a:r>
              <a:rPr lang="gl-ES" sz="2000" b="1" i="0" baseline="0">
                <a:effectLst/>
              </a:rPr>
              <a:t>Evolución da poboación ocupada por situación profesional na rama de aloxamento e restauración en Galicia</a:t>
            </a:r>
          </a:p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2000" b="1" i="0" u="none" strike="noStrike" kern="1200" baseline="0">
                <a:solidFill>
                  <a:sysClr val="windowText" lastClr="000000"/>
                </a:solidFill>
                <a:latin typeface="Museo Sans 500" pitchFamily="50" charset="0"/>
                <a:ea typeface="+mn-ea"/>
                <a:cs typeface="+mn-cs"/>
              </a:defRPr>
            </a:pPr>
            <a:r>
              <a:rPr lang="gl-ES" sz="1600" b="1" i="0" baseline="0">
                <a:effectLst/>
              </a:rPr>
              <a:t>(CNAE55 e CNAE56)  </a:t>
            </a:r>
          </a:p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2000" b="1" i="0" u="none" strike="noStrike" kern="1200" baseline="0">
                <a:solidFill>
                  <a:sysClr val="windowText" lastClr="000000"/>
                </a:solidFill>
                <a:latin typeface="Museo Sans 500" pitchFamily="50" charset="0"/>
                <a:ea typeface="+mn-ea"/>
                <a:cs typeface="+mn-cs"/>
              </a:defRPr>
            </a:pPr>
            <a:r>
              <a:rPr lang="gl-ES" sz="1600" b="0" i="0" u="none" strike="noStrike" kern="1200" baseline="0">
                <a:solidFill>
                  <a:sysClr val="windowText" lastClr="000000"/>
                </a:solidFill>
                <a:effectLst/>
                <a:latin typeface="Museo Sans 500" pitchFamily="50" charset="0"/>
              </a:rPr>
              <a:t>Variacións absolutas interanuais</a:t>
            </a:r>
          </a:p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2000" b="1" i="0" u="none" strike="noStrike" kern="1200" baseline="0">
                <a:solidFill>
                  <a:sysClr val="windowText" lastClr="000000"/>
                </a:solidFill>
                <a:latin typeface="Museo Sans 500" pitchFamily="50" charset="0"/>
                <a:ea typeface="+mn-ea"/>
                <a:cs typeface="+mn-cs"/>
              </a:defRPr>
            </a:pPr>
            <a:endParaRPr lang="gl-ES" sz="1600" b="0" i="0" baseline="0">
              <a:effectLst/>
            </a:endParaRPr>
          </a:p>
        </c:rich>
      </c:tx>
      <c:layout>
        <c:manualLayout>
          <c:xMode val="edge"/>
          <c:yMode val="edge"/>
          <c:x val="1.8873031599261981E-4"/>
          <c:y val="1.43817899978316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9756463690706825E-2"/>
          <c:y val="0.29297846318063675"/>
          <c:w val="0.88883300247501573"/>
          <c:h val="0.5393613811361903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'Datos G11'!$B$5</c:f>
              <c:strCache>
                <c:ptCount val="1"/>
                <c:pt idx="0">
                  <c:v>Empresarios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cat>
            <c:numRef>
              <c:f>'Datos G11'!$A$6:$A$8</c:f>
              <c:numCache>
                <c:formatCode>General</c:formatCode>
                <c:ptCount val="3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</c:numCache>
            </c:numRef>
          </c:cat>
          <c:val>
            <c:numRef>
              <c:f>'Datos G11'!$B$6:$B$8</c:f>
              <c:numCache>
                <c:formatCode>0</c:formatCode>
                <c:ptCount val="3"/>
                <c:pt idx="0">
                  <c:v>2164.5</c:v>
                </c:pt>
                <c:pt idx="1">
                  <c:v>-1817.25</c:v>
                </c:pt>
                <c:pt idx="2">
                  <c:v>-311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03-F046-995A-A63EF11D45AC}"/>
            </c:ext>
          </c:extLst>
        </c:ser>
        <c:ser>
          <c:idx val="1"/>
          <c:order val="1"/>
          <c:tx>
            <c:strRef>
              <c:f>'Datos G11'!$C$5</c:f>
              <c:strCache>
                <c:ptCount val="1"/>
                <c:pt idx="0">
                  <c:v>Traballadores independentes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cat>
            <c:numRef>
              <c:f>'Datos G11'!$A$6:$A$8</c:f>
              <c:numCache>
                <c:formatCode>General</c:formatCode>
                <c:ptCount val="3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</c:numCache>
            </c:numRef>
          </c:cat>
          <c:val>
            <c:numRef>
              <c:f>'Datos G11'!$C$6:$C$8</c:f>
              <c:numCache>
                <c:formatCode>0</c:formatCode>
                <c:ptCount val="3"/>
                <c:pt idx="0">
                  <c:v>-905</c:v>
                </c:pt>
                <c:pt idx="1">
                  <c:v>4999</c:v>
                </c:pt>
                <c:pt idx="2">
                  <c:v>-2130.75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03-F046-995A-A63EF11D45AC}"/>
            </c:ext>
          </c:extLst>
        </c:ser>
        <c:ser>
          <c:idx val="2"/>
          <c:order val="2"/>
          <c:tx>
            <c:strRef>
              <c:f>'Datos G11'!$D$5</c:f>
              <c:strCache>
                <c:ptCount val="1"/>
                <c:pt idx="0">
                  <c:v>Asalariados</c:v>
                </c:pt>
              </c:strCache>
            </c:strRef>
          </c:tx>
          <c:invertIfNegative val="0"/>
          <c:cat>
            <c:numRef>
              <c:f>'Datos G11'!$A$6:$A$8</c:f>
              <c:numCache>
                <c:formatCode>General</c:formatCode>
                <c:ptCount val="3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</c:numCache>
            </c:numRef>
          </c:cat>
          <c:val>
            <c:numRef>
              <c:f>'Datos G11'!$D$6:$D$8</c:f>
              <c:numCache>
                <c:formatCode>0</c:formatCode>
                <c:ptCount val="3"/>
                <c:pt idx="0">
                  <c:v>4956.25</c:v>
                </c:pt>
                <c:pt idx="1">
                  <c:v>4036.5</c:v>
                </c:pt>
                <c:pt idx="2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703-F046-995A-A63EF11D45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46416128"/>
        <c:axId val="246417664"/>
      </c:barChart>
      <c:catAx>
        <c:axId val="246416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/>
            </a:pPr>
            <a:endParaRPr lang="es-ES"/>
          </a:p>
        </c:txPr>
        <c:crossAx val="246417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6417664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low"/>
        <c:txPr>
          <a:bodyPr rot="0" vert="horz"/>
          <a:lstStyle/>
          <a:p>
            <a:pPr>
              <a:defRPr/>
            </a:pPr>
            <a:endParaRPr lang="es-ES"/>
          </a:p>
        </c:txPr>
        <c:crossAx val="2464161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9972270085879285"/>
          <c:y val="0.92971750713446422"/>
          <c:w val="0.66741426349385757"/>
          <c:h val="4.7999170196191217E-2"/>
        </c:manualLayout>
      </c:layout>
      <c:overlay val="0"/>
    </c:legend>
    <c:plotVisOnly val="0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2000" b="1" i="0" u="none" strike="noStrike" kern="1200" baseline="0">
                <a:solidFill>
                  <a:schemeClr val="tx1"/>
                </a:solidFill>
                <a:latin typeface="Museo Sans 500" pitchFamily="50" charset="0"/>
                <a:ea typeface="+mn-ea"/>
                <a:cs typeface="+mn-cs"/>
              </a:defRPr>
            </a:pPr>
            <a:r>
              <a:rPr lang="gl-ES" sz="2000" b="1" i="0" baseline="0">
                <a:solidFill>
                  <a:schemeClr val="accent1"/>
                </a:solidFill>
                <a:effectLst/>
              </a:rPr>
              <a:t>Gráfico 12</a:t>
            </a:r>
            <a:endParaRPr lang="gl-ES" sz="2000">
              <a:solidFill>
                <a:schemeClr val="accent1"/>
              </a:solidFill>
              <a:effectLst/>
            </a:endParaRPr>
          </a:p>
          <a:p>
            <a:pPr algn="l">
              <a:defRPr sz="2000"/>
            </a:pPr>
            <a:r>
              <a:rPr lang="gl-ES" sz="2000" b="1" i="0" baseline="0">
                <a:effectLst/>
              </a:rPr>
              <a:t>Evolución da taxa de paro por xénero en Galicia</a:t>
            </a:r>
          </a:p>
        </c:rich>
      </c:tx>
      <c:layout>
        <c:manualLayout>
          <c:xMode val="edge"/>
          <c:yMode val="edge"/>
          <c:x val="4.2820811695214421E-3"/>
          <c:y val="5.9602760140185273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2000" b="1" i="0" u="none" strike="noStrike" kern="1200" baseline="0">
              <a:solidFill>
                <a:schemeClr val="tx1"/>
              </a:solidFill>
              <a:latin typeface="Museo Sans 500" pitchFamily="50" charset="0"/>
              <a:ea typeface="+mn-ea"/>
              <a:cs typeface="+mn-cs"/>
            </a:defRPr>
          </a:pPr>
          <a:endParaRPr lang="gl-ES"/>
        </a:p>
      </c:txPr>
    </c:title>
    <c:autoTitleDeleted val="0"/>
    <c:plotArea>
      <c:layout>
        <c:manualLayout>
          <c:layoutTarget val="inner"/>
          <c:xMode val="edge"/>
          <c:yMode val="edge"/>
          <c:x val="8.2488729304838471E-2"/>
          <c:y val="0.14649104132411972"/>
          <c:w val="0.86562934169860783"/>
          <c:h val="0.70442555594199774"/>
        </c:manualLayout>
      </c:layout>
      <c:lineChart>
        <c:grouping val="standard"/>
        <c:varyColors val="0"/>
        <c:ser>
          <c:idx val="0"/>
          <c:order val="0"/>
          <c:tx>
            <c:strRef>
              <c:f>DatosG12y13!$B$5</c:f>
              <c:strCache>
                <c:ptCount val="1"/>
                <c:pt idx="0">
                  <c:v>Homes</c:v>
                </c:pt>
              </c:strCache>
            </c:strRef>
          </c:tx>
          <c:spPr>
            <a:ln w="50800" cap="rnd" cmpd="sng" algn="ctr">
              <a:solidFill>
                <a:schemeClr val="accent1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DatosG12y13!$A$6:$A$24</c:f>
              <c:strCache>
                <c:ptCount val="1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</c:strCache>
            </c:strRef>
          </c:cat>
          <c:val>
            <c:numRef>
              <c:f>DatosG12y13!$B$6:$B$24</c:f>
              <c:numCache>
                <c:formatCode>0.00%</c:formatCode>
                <c:ptCount val="19"/>
                <c:pt idx="0">
                  <c:v>5.9800000000000006E-2</c:v>
                </c:pt>
                <c:pt idx="1">
                  <c:v>5.7200000000000001E-2</c:v>
                </c:pt>
                <c:pt idx="2">
                  <c:v>7.3499999999999996E-2</c:v>
                </c:pt>
                <c:pt idx="3">
                  <c:v>0.1166</c:v>
                </c:pt>
                <c:pt idx="4">
                  <c:v>0.1459</c:v>
                </c:pt>
                <c:pt idx="5">
                  <c:v>0.1656</c:v>
                </c:pt>
                <c:pt idx="6">
                  <c:v>0.20800000000000002</c:v>
                </c:pt>
                <c:pt idx="7">
                  <c:v>0.22320000000000001</c:v>
                </c:pt>
                <c:pt idx="8">
                  <c:v>0.2162</c:v>
                </c:pt>
                <c:pt idx="9">
                  <c:v>0.1865</c:v>
                </c:pt>
                <c:pt idx="10">
                  <c:v>0.16539999999999999</c:v>
                </c:pt>
                <c:pt idx="11">
                  <c:v>0.15010000000000001</c:v>
                </c:pt>
                <c:pt idx="12">
                  <c:v>0.12380000000000001</c:v>
                </c:pt>
                <c:pt idx="13">
                  <c:v>0.1075</c:v>
                </c:pt>
                <c:pt idx="14">
                  <c:v>0.10890000000000001</c:v>
                </c:pt>
                <c:pt idx="15">
                  <c:v>0.1051</c:v>
                </c:pt>
                <c:pt idx="16">
                  <c:v>0.1008</c:v>
                </c:pt>
                <c:pt idx="17">
                  <c:v>8.929999999999999E-2</c:v>
                </c:pt>
                <c:pt idx="18">
                  <c:v>8.77E-2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79E-4018-B241-0318AB1E6848}"/>
            </c:ext>
          </c:extLst>
        </c:ser>
        <c:ser>
          <c:idx val="2"/>
          <c:order val="1"/>
          <c:tx>
            <c:strRef>
              <c:f>DatosG12y13!$D$5</c:f>
              <c:strCache>
                <c:ptCount val="1"/>
                <c:pt idx="0">
                  <c:v>Mulleres</c:v>
                </c:pt>
              </c:strCache>
            </c:strRef>
          </c:tx>
          <c:spPr>
            <a:ln w="50800" cap="rnd" cmpd="sng" algn="ctr">
              <a:solidFill>
                <a:schemeClr val="accent6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DatosG12y13!$A$6:$A$24</c:f>
              <c:strCache>
                <c:ptCount val="1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</c:strCache>
            </c:strRef>
          </c:cat>
          <c:val>
            <c:numRef>
              <c:f>DatosG12y13!$D$6:$D$24</c:f>
              <c:numCache>
                <c:formatCode>0.00%</c:formatCode>
                <c:ptCount val="19"/>
                <c:pt idx="0">
                  <c:v>0.11269999999999999</c:v>
                </c:pt>
                <c:pt idx="1">
                  <c:v>9.8800000000000013E-2</c:v>
                </c:pt>
                <c:pt idx="2">
                  <c:v>0.10220000000000001</c:v>
                </c:pt>
                <c:pt idx="3">
                  <c:v>0.1336</c:v>
                </c:pt>
                <c:pt idx="4">
                  <c:v>0.16190000000000002</c:v>
                </c:pt>
                <c:pt idx="5">
                  <c:v>0.18059999999999998</c:v>
                </c:pt>
                <c:pt idx="6">
                  <c:v>0.20230000000000001</c:v>
                </c:pt>
                <c:pt idx="7">
                  <c:v>0.21729999999999999</c:v>
                </c:pt>
                <c:pt idx="8">
                  <c:v>0.21690000000000001</c:v>
                </c:pt>
                <c:pt idx="9">
                  <c:v>0.20039999999999999</c:v>
                </c:pt>
                <c:pt idx="10">
                  <c:v>0.1782</c:v>
                </c:pt>
                <c:pt idx="11">
                  <c:v>0.16390000000000002</c:v>
                </c:pt>
                <c:pt idx="12">
                  <c:v>0.14360000000000001</c:v>
                </c:pt>
                <c:pt idx="13">
                  <c:v>0.12839999999999999</c:v>
                </c:pt>
                <c:pt idx="14">
                  <c:v>0.13250000000000001</c:v>
                </c:pt>
                <c:pt idx="15">
                  <c:v>0.12659999999999999</c:v>
                </c:pt>
                <c:pt idx="16">
                  <c:v>0.1206</c:v>
                </c:pt>
                <c:pt idx="17">
                  <c:v>0.10539999999999999</c:v>
                </c:pt>
                <c:pt idx="18">
                  <c:v>0.1002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79E-4018-B241-0318AB1E68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6416128"/>
        <c:axId val="246417664"/>
      </c:lineChart>
      <c:catAx>
        <c:axId val="246416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Museo Sans 500" pitchFamily="50" charset="0"/>
                <a:ea typeface="+mn-ea"/>
                <a:cs typeface="+mn-cs"/>
              </a:defRPr>
            </a:pPr>
            <a:endParaRPr lang="es-ES"/>
          </a:p>
        </c:txPr>
        <c:crossAx val="246417664"/>
        <c:crosses val="autoZero"/>
        <c:auto val="1"/>
        <c:lblAlgn val="ctr"/>
        <c:lblOffset val="100"/>
        <c:noMultiLvlLbl val="0"/>
      </c:catAx>
      <c:valAx>
        <c:axId val="246417664"/>
        <c:scaling>
          <c:orientation val="minMax"/>
        </c:scaling>
        <c:delete val="0"/>
        <c:axPos val="l"/>
        <c:numFmt formatCode="0%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Museo Sans 500" pitchFamily="50" charset="0"/>
                <a:ea typeface="+mn-ea"/>
                <a:cs typeface="+mn-cs"/>
              </a:defRPr>
            </a:pPr>
            <a:endParaRPr lang="es-ES"/>
          </a:p>
        </c:txPr>
        <c:crossAx val="24641612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2149444139756017"/>
          <c:y val="0.94016462109355647"/>
          <c:w val="0.40733277267781748"/>
          <c:h val="4.79330418529588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Museo Sans 500" pitchFamily="50" charset="0"/>
              <a:ea typeface="+mn-ea"/>
              <a:cs typeface="+mn-cs"/>
            </a:defRPr>
          </a:pPr>
          <a:endParaRPr lang="es-ES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2000" b="1" i="0" u="none" strike="noStrike" kern="1200" baseline="0">
                <a:solidFill>
                  <a:schemeClr val="tx1"/>
                </a:solidFill>
                <a:latin typeface="Museo Sans 500" pitchFamily="50" charset="0"/>
                <a:ea typeface="+mn-ea"/>
                <a:cs typeface="+mn-cs"/>
              </a:defRPr>
            </a:pPr>
            <a:r>
              <a:rPr lang="gl-ES" sz="2000" b="1" i="0" baseline="0">
                <a:solidFill>
                  <a:schemeClr val="accent1"/>
                </a:solidFill>
                <a:effectLst/>
              </a:rPr>
              <a:t>Gráfico 13</a:t>
            </a:r>
            <a:endParaRPr lang="gl-ES" sz="2000">
              <a:solidFill>
                <a:schemeClr val="accent1"/>
              </a:solidFill>
              <a:effectLst/>
            </a:endParaRPr>
          </a:p>
          <a:p>
            <a:pPr algn="l">
              <a:defRPr sz="2000"/>
            </a:pPr>
            <a:r>
              <a:rPr lang="gl-ES" sz="2000" b="1" i="0" baseline="0">
                <a:effectLst/>
              </a:rPr>
              <a:t>Evolución da taxa de paro por xénero en España</a:t>
            </a:r>
          </a:p>
        </c:rich>
      </c:tx>
      <c:layout>
        <c:manualLayout>
          <c:xMode val="edge"/>
          <c:yMode val="edge"/>
          <c:x val="5.6478219177301435E-3"/>
          <c:y val="1.0139115882519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2000" b="1" i="0" u="none" strike="noStrike" kern="1200" baseline="0">
              <a:solidFill>
                <a:schemeClr val="tx1"/>
              </a:solidFill>
              <a:latin typeface="Museo Sans 500" pitchFamily="50" charset="0"/>
              <a:ea typeface="+mn-ea"/>
              <a:cs typeface="+mn-cs"/>
            </a:defRPr>
          </a:pPr>
          <a:endParaRPr lang="gl-ES"/>
        </a:p>
      </c:txPr>
    </c:title>
    <c:autoTitleDeleted val="0"/>
    <c:plotArea>
      <c:layout>
        <c:manualLayout>
          <c:layoutTarget val="inner"/>
          <c:xMode val="edge"/>
          <c:yMode val="edge"/>
          <c:x val="8.2488697957615362E-2"/>
          <c:y val="0.16529582073237623"/>
          <c:w val="0.86562934169860783"/>
          <c:h val="0.67726309679673824"/>
        </c:manualLayout>
      </c:layout>
      <c:lineChart>
        <c:grouping val="standard"/>
        <c:varyColors val="0"/>
        <c:ser>
          <c:idx val="2"/>
          <c:order val="0"/>
          <c:tx>
            <c:strRef>
              <c:f>DatosG12y13!$C$5</c:f>
              <c:strCache>
                <c:ptCount val="1"/>
                <c:pt idx="0">
                  <c:v>Homes</c:v>
                </c:pt>
              </c:strCache>
            </c:strRef>
          </c:tx>
          <c:spPr>
            <a:ln w="50800" cap="rnd" cmpd="sng" algn="ctr">
              <a:solidFill>
                <a:schemeClr val="tx2">
                  <a:lumMod val="60000"/>
                  <a:lumOff val="40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DatosG12y13!$A$6:$A$24</c:f>
              <c:strCache>
                <c:ptCount val="1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</c:strCache>
            </c:strRef>
          </c:cat>
          <c:val>
            <c:numRef>
              <c:f>DatosG12y13!$C$6:$C$24</c:f>
              <c:numCache>
                <c:formatCode>0.00%</c:formatCode>
                <c:ptCount val="19"/>
                <c:pt idx="0">
                  <c:v>6.3500000000000001E-2</c:v>
                </c:pt>
                <c:pt idx="1">
                  <c:v>6.4100000000000004E-2</c:v>
                </c:pt>
                <c:pt idx="2">
                  <c:v>0.10050000000000001</c:v>
                </c:pt>
                <c:pt idx="3">
                  <c:v>0.1764</c:v>
                </c:pt>
                <c:pt idx="4">
                  <c:v>0.19570000000000001</c:v>
                </c:pt>
                <c:pt idx="5">
                  <c:v>0.2104</c:v>
                </c:pt>
                <c:pt idx="6">
                  <c:v>0.24579999999999999</c:v>
                </c:pt>
                <c:pt idx="7">
                  <c:v>0.25600000000000001</c:v>
                </c:pt>
                <c:pt idx="8">
                  <c:v>0.23600000000000002</c:v>
                </c:pt>
                <c:pt idx="9">
                  <c:v>0.2077</c:v>
                </c:pt>
                <c:pt idx="10">
                  <c:v>0.1812</c:v>
                </c:pt>
                <c:pt idx="11">
                  <c:v>0.15659999999999999</c:v>
                </c:pt>
                <c:pt idx="12">
                  <c:v>0.13720000000000002</c:v>
                </c:pt>
                <c:pt idx="13">
                  <c:v>0.1245</c:v>
                </c:pt>
                <c:pt idx="14">
                  <c:v>0.13869999999999999</c:v>
                </c:pt>
                <c:pt idx="15">
                  <c:v>0.13220000000000001</c:v>
                </c:pt>
                <c:pt idx="16">
                  <c:v>0.1139</c:v>
                </c:pt>
                <c:pt idx="17">
                  <c:v>0.1066</c:v>
                </c:pt>
                <c:pt idx="18">
                  <c:v>0.10150000000000001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BDB-4A41-B802-EC3098CFD4AB}"/>
            </c:ext>
          </c:extLst>
        </c:ser>
        <c:ser>
          <c:idx val="3"/>
          <c:order val="1"/>
          <c:tx>
            <c:strRef>
              <c:f>DatosG12y13!$E$5</c:f>
              <c:strCache>
                <c:ptCount val="1"/>
                <c:pt idx="0">
                  <c:v>Mulleres</c:v>
                </c:pt>
              </c:strCache>
            </c:strRef>
          </c:tx>
          <c:spPr>
            <a:ln w="50800" cap="rnd" cmpd="sng" algn="ctr">
              <a:solidFill>
                <a:schemeClr val="accent6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DatosG12y13!$A$6:$A$24</c:f>
              <c:strCache>
                <c:ptCount val="1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</c:strCache>
            </c:strRef>
          </c:cat>
          <c:val>
            <c:numRef>
              <c:f>DatosG12y13!$E$6:$E$24</c:f>
              <c:numCache>
                <c:formatCode>0.00%</c:formatCode>
                <c:ptCount val="19"/>
                <c:pt idx="0">
                  <c:v>0.1134</c:v>
                </c:pt>
                <c:pt idx="1">
                  <c:v>0.107</c:v>
                </c:pt>
                <c:pt idx="2">
                  <c:v>0.12839999999999999</c:v>
                </c:pt>
                <c:pt idx="3">
                  <c:v>0.18129999999999999</c:v>
                </c:pt>
                <c:pt idx="4">
                  <c:v>0.20219999999999999</c:v>
                </c:pt>
                <c:pt idx="5">
                  <c:v>0.21809999999999999</c:v>
                </c:pt>
                <c:pt idx="6">
                  <c:v>0.25030000000000002</c:v>
                </c:pt>
                <c:pt idx="7">
                  <c:v>0.26669999999999999</c:v>
                </c:pt>
                <c:pt idx="8">
                  <c:v>0.25429999999999997</c:v>
                </c:pt>
                <c:pt idx="9">
                  <c:v>0.23550000000000001</c:v>
                </c:pt>
                <c:pt idx="10">
                  <c:v>0.21379999999999999</c:v>
                </c:pt>
                <c:pt idx="11">
                  <c:v>0.19030000000000002</c:v>
                </c:pt>
                <c:pt idx="12">
                  <c:v>0.17019999999999999</c:v>
                </c:pt>
                <c:pt idx="13">
                  <c:v>0.15990000000000001</c:v>
                </c:pt>
                <c:pt idx="14">
                  <c:v>0.17430000000000001</c:v>
                </c:pt>
                <c:pt idx="15">
                  <c:v>0.16829999999999998</c:v>
                </c:pt>
                <c:pt idx="16">
                  <c:v>0.1489</c:v>
                </c:pt>
                <c:pt idx="17">
                  <c:v>0.13869999999999999</c:v>
                </c:pt>
                <c:pt idx="18">
                  <c:v>0.1268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BDB-4A41-B802-EC3098CFD4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6416128"/>
        <c:axId val="246417664"/>
      </c:lineChart>
      <c:catAx>
        <c:axId val="246416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Museo Sans 500" pitchFamily="50" charset="0"/>
                <a:ea typeface="+mn-ea"/>
                <a:cs typeface="+mn-cs"/>
              </a:defRPr>
            </a:pPr>
            <a:endParaRPr lang="es-ES"/>
          </a:p>
        </c:txPr>
        <c:crossAx val="246417664"/>
        <c:crosses val="autoZero"/>
        <c:auto val="1"/>
        <c:lblAlgn val="ctr"/>
        <c:lblOffset val="100"/>
        <c:noMultiLvlLbl val="0"/>
      </c:catAx>
      <c:valAx>
        <c:axId val="246417664"/>
        <c:scaling>
          <c:orientation val="minMax"/>
        </c:scaling>
        <c:delete val="0"/>
        <c:axPos val="l"/>
        <c:numFmt formatCode="0%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Museo Sans 500" pitchFamily="50" charset="0"/>
                <a:ea typeface="+mn-ea"/>
                <a:cs typeface="+mn-cs"/>
              </a:defRPr>
            </a:pPr>
            <a:endParaRPr lang="es-ES"/>
          </a:p>
        </c:txPr>
        <c:crossAx val="24641612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2149444139756017"/>
          <c:y val="0.94016462109355647"/>
          <c:w val="0.4083312120792264"/>
          <c:h val="4.79330418529588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Museo Sans 500" pitchFamily="50" charset="0"/>
              <a:ea typeface="+mn-ea"/>
              <a:cs typeface="+mn-cs"/>
            </a:defRPr>
          </a:pPr>
          <a:endParaRPr lang="es-ES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1" i="0" u="none" strike="noStrike" kern="1200" baseline="0">
                <a:solidFill>
                  <a:schemeClr val="tx1"/>
                </a:solidFill>
                <a:latin typeface="Museo Sans 500" pitchFamily="50" charset="0"/>
                <a:ea typeface="+mn-ea"/>
                <a:cs typeface="+mn-cs"/>
              </a:defRPr>
            </a:pPr>
            <a:r>
              <a:rPr lang="gl-ES" sz="1400" b="1" i="0" baseline="0">
                <a:solidFill>
                  <a:schemeClr val="accent1"/>
                </a:solidFill>
                <a:effectLst/>
              </a:rPr>
              <a:t>Gráfico 14</a:t>
            </a:r>
            <a:endParaRPr lang="gl-ES" sz="1400">
              <a:solidFill>
                <a:schemeClr val="accent1"/>
              </a:solidFill>
              <a:effectLst/>
            </a:endParaRPr>
          </a:p>
          <a:p>
            <a:pPr algn="l">
              <a:defRPr sz="1400"/>
            </a:pPr>
            <a:r>
              <a:rPr lang="gl-ES" sz="1400" b="1" i="0" baseline="0">
                <a:effectLst/>
              </a:rPr>
              <a:t>Diferenzas entre o paro EPA e o paro rexistrado por tramos de idade</a:t>
            </a:r>
          </a:p>
          <a:p>
            <a:pPr algn="l">
              <a:defRPr sz="1400"/>
            </a:pPr>
            <a:r>
              <a:rPr lang="gl-ES" sz="1400" b="0" i="0" baseline="0">
                <a:effectLst/>
              </a:rPr>
              <a:t>Galicia</a:t>
            </a:r>
            <a:r>
              <a:rPr lang="gl-ES" sz="1400" b="1" i="0" baseline="0">
                <a:effectLst/>
              </a:rPr>
              <a:t>, </a:t>
            </a:r>
            <a:r>
              <a:rPr lang="gl-ES" sz="1400" b="0" i="0" baseline="0">
                <a:effectLst/>
              </a:rPr>
              <a:t>2024</a:t>
            </a:r>
            <a:r>
              <a:rPr lang="gl-ES" sz="1400" b="1" i="0" baseline="0">
                <a:effectLst/>
              </a:rPr>
              <a:t> </a:t>
            </a:r>
            <a:r>
              <a:rPr lang="gl-ES" sz="1400" b="0" i="0" baseline="0">
                <a:effectLst/>
              </a:rPr>
              <a:t>(en valor absoluto)</a:t>
            </a:r>
          </a:p>
        </c:rich>
      </c:tx>
      <c:layout>
        <c:manualLayout>
          <c:xMode val="edge"/>
          <c:yMode val="edge"/>
          <c:x val="1.3832080450844369E-2"/>
          <c:y val="1.775560111651803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1" i="0" u="none" strike="noStrike" kern="1200" baseline="0">
              <a:solidFill>
                <a:schemeClr val="tx1"/>
              </a:solidFill>
              <a:latin typeface="Museo Sans 500" pitchFamily="50" charset="0"/>
              <a:ea typeface="+mn-ea"/>
              <a:cs typeface="+mn-cs"/>
            </a:defRPr>
          </a:pPr>
          <a:endParaRPr lang="gl-ES"/>
        </a:p>
      </c:txPr>
    </c:title>
    <c:autoTitleDeleted val="0"/>
    <c:plotArea>
      <c:layout>
        <c:manualLayout>
          <c:layoutTarget val="inner"/>
          <c:xMode val="edge"/>
          <c:yMode val="edge"/>
          <c:x val="0.10153615723353832"/>
          <c:y val="0.16320640079812551"/>
          <c:w val="0.85743494745608217"/>
          <c:h val="0.65845831738848171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DatosG14!$C$6</c:f>
              <c:strCache>
                <c:ptCount val="1"/>
                <c:pt idx="0">
                  <c:v>Homes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DatosG14!$A$7:$A$16</c:f>
              <c:strCache>
                <c:ptCount val="10"/>
                <c:pt idx="0">
                  <c:v>16- 19 anos</c:v>
                </c:pt>
                <c:pt idx="1">
                  <c:v>20-24 anos</c:v>
                </c:pt>
                <c:pt idx="2">
                  <c:v>25-29 anos</c:v>
                </c:pt>
                <c:pt idx="3">
                  <c:v>30-34 anos</c:v>
                </c:pt>
                <c:pt idx="4">
                  <c:v>35-39 anos</c:v>
                </c:pt>
                <c:pt idx="5">
                  <c:v>40-44 anos</c:v>
                </c:pt>
                <c:pt idx="6">
                  <c:v>45-49 anos</c:v>
                </c:pt>
                <c:pt idx="7">
                  <c:v>50-54 anos</c:v>
                </c:pt>
                <c:pt idx="8">
                  <c:v>55-59 anos</c:v>
                </c:pt>
                <c:pt idx="9">
                  <c:v>60-64 anos</c:v>
                </c:pt>
              </c:strCache>
            </c:strRef>
          </c:cat>
          <c:val>
            <c:numRef>
              <c:f>DatosG14!$C$7:$C$16</c:f>
              <c:numCache>
                <c:formatCode>General</c:formatCode>
                <c:ptCount val="10"/>
                <c:pt idx="0">
                  <c:v>1322</c:v>
                </c:pt>
                <c:pt idx="1">
                  <c:v>4946</c:v>
                </c:pt>
                <c:pt idx="2">
                  <c:v>3596</c:v>
                </c:pt>
                <c:pt idx="3">
                  <c:v>1846</c:v>
                </c:pt>
                <c:pt idx="4">
                  <c:v>688</c:v>
                </c:pt>
                <c:pt idx="5">
                  <c:v>1119</c:v>
                </c:pt>
                <c:pt idx="6">
                  <c:v>-628</c:v>
                </c:pt>
                <c:pt idx="7">
                  <c:v>-901</c:v>
                </c:pt>
                <c:pt idx="8">
                  <c:v>-1819</c:v>
                </c:pt>
                <c:pt idx="9">
                  <c:v>-5216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3D-4B4D-B7AB-FFB9E5716ACB}"/>
            </c:ext>
          </c:extLst>
        </c:ser>
        <c:ser>
          <c:idx val="3"/>
          <c:order val="1"/>
          <c:tx>
            <c:strRef>
              <c:f>DatosG14!$E$6</c:f>
              <c:strCache>
                <c:ptCount val="1"/>
                <c:pt idx="0">
                  <c:v>Mulleres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DatosG14!$A$7:$A$16</c:f>
              <c:strCache>
                <c:ptCount val="10"/>
                <c:pt idx="0">
                  <c:v>16- 19 anos</c:v>
                </c:pt>
                <c:pt idx="1">
                  <c:v>20-24 anos</c:v>
                </c:pt>
                <c:pt idx="2">
                  <c:v>25-29 anos</c:v>
                </c:pt>
                <c:pt idx="3">
                  <c:v>30-34 anos</c:v>
                </c:pt>
                <c:pt idx="4">
                  <c:v>35-39 anos</c:v>
                </c:pt>
                <c:pt idx="5">
                  <c:v>40-44 anos</c:v>
                </c:pt>
                <c:pt idx="6">
                  <c:v>45-49 anos</c:v>
                </c:pt>
                <c:pt idx="7">
                  <c:v>50-54 anos</c:v>
                </c:pt>
                <c:pt idx="8">
                  <c:v>55-59 anos</c:v>
                </c:pt>
                <c:pt idx="9">
                  <c:v>60-64 anos</c:v>
                </c:pt>
              </c:strCache>
            </c:strRef>
          </c:cat>
          <c:val>
            <c:numRef>
              <c:f>DatosG14!$E$7:$E$16</c:f>
              <c:numCache>
                <c:formatCode>General</c:formatCode>
                <c:ptCount val="10"/>
                <c:pt idx="0">
                  <c:v>1251</c:v>
                </c:pt>
                <c:pt idx="1">
                  <c:v>4669</c:v>
                </c:pt>
                <c:pt idx="2">
                  <c:v>3388</c:v>
                </c:pt>
                <c:pt idx="3">
                  <c:v>-599</c:v>
                </c:pt>
                <c:pt idx="4">
                  <c:v>-936</c:v>
                </c:pt>
                <c:pt idx="5">
                  <c:v>-1052</c:v>
                </c:pt>
                <c:pt idx="6">
                  <c:v>-2212</c:v>
                </c:pt>
                <c:pt idx="7">
                  <c:v>-1814</c:v>
                </c:pt>
                <c:pt idx="8">
                  <c:v>-4917</c:v>
                </c:pt>
                <c:pt idx="9">
                  <c:v>-8555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93D-4B4D-B7AB-FFB9E5716A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6416128"/>
        <c:axId val="246417664"/>
      </c:barChart>
      <c:catAx>
        <c:axId val="246416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Museo Sans 500" pitchFamily="50" charset="0"/>
                <a:ea typeface="+mn-ea"/>
                <a:cs typeface="+mn-cs"/>
              </a:defRPr>
            </a:pPr>
            <a:endParaRPr lang="es-ES"/>
          </a:p>
        </c:txPr>
        <c:crossAx val="246417664"/>
        <c:crosses val="autoZero"/>
        <c:auto val="1"/>
        <c:lblAlgn val="ctr"/>
        <c:lblOffset val="100"/>
        <c:noMultiLvlLbl val="0"/>
      </c:catAx>
      <c:valAx>
        <c:axId val="246417664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Museo Sans 500" pitchFamily="50" charset="0"/>
                <a:ea typeface="+mn-ea"/>
                <a:cs typeface="+mn-cs"/>
              </a:defRPr>
            </a:pPr>
            <a:endParaRPr lang="es-ES"/>
          </a:p>
        </c:txPr>
        <c:crossAx val="24641612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2149444139756017"/>
          <c:y val="0.94016462109355647"/>
          <c:w val="0.35387235356812674"/>
          <c:h val="4.79330418529588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Museo Sans 500" pitchFamily="50" charset="0"/>
              <a:ea typeface="+mn-ea"/>
              <a:cs typeface="+mn-cs"/>
            </a:defRPr>
          </a:pPr>
          <a:endParaRPr lang="es-ES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2000" b="1" i="0" u="none" strike="noStrike" kern="1200" spc="0" baseline="0">
                <a:solidFill>
                  <a:sysClr val="windowText" lastClr="000000"/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r>
              <a:rPr lang="es-ES" sz="2000" b="1">
                <a:solidFill>
                  <a:schemeClr val="accent1"/>
                </a:solidFill>
              </a:rPr>
              <a:t>Gráfico 15</a:t>
            </a:r>
          </a:p>
          <a:p>
            <a:pPr algn="l">
              <a:defRPr sz="2000" b="1"/>
            </a:pPr>
            <a:r>
              <a:rPr lang="es-ES" sz="2000" b="1"/>
              <a:t>Taxa de inflación. Índice xeral</a:t>
            </a:r>
          </a:p>
        </c:rich>
      </c:tx>
      <c:layout>
        <c:manualLayout>
          <c:xMode val="edge"/>
          <c:yMode val="edge"/>
          <c:x val="3.1935861312275518E-3"/>
          <c:y val="1.462867117528126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2000" b="1" i="0" u="none" strike="noStrike" kern="1200" spc="0" baseline="0">
              <a:solidFill>
                <a:sysClr val="windowText" lastClr="000000"/>
              </a:solidFill>
              <a:latin typeface="Museo Sans 500" panose="02000000000000000000" pitchFamily="50" charset="0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6.486171659847105E-2"/>
          <c:y val="0.15692892780511208"/>
          <c:w val="0.90101559585610846"/>
          <c:h val="0.70958296823324907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'Datos G15'!$D$3</c:f>
              <c:strCache>
                <c:ptCount val="1"/>
                <c:pt idx="0">
                  <c:v>Diferencial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'Datos G15'!$A$4:$A$79</c:f>
              <c:numCache>
                <c:formatCode>General</c:formatCode>
                <c:ptCount val="76"/>
                <c:pt idx="0">
                  <c:v>2019</c:v>
                </c:pt>
                <c:pt idx="12">
                  <c:v>2020</c:v>
                </c:pt>
                <c:pt idx="24">
                  <c:v>2021</c:v>
                </c:pt>
                <c:pt idx="36">
                  <c:v>2022</c:v>
                </c:pt>
                <c:pt idx="48">
                  <c:v>2023</c:v>
                </c:pt>
                <c:pt idx="60">
                  <c:v>2024</c:v>
                </c:pt>
                <c:pt idx="72">
                  <c:v>2025</c:v>
                </c:pt>
              </c:numCache>
            </c:numRef>
          </c:cat>
          <c:val>
            <c:numRef>
              <c:f>'Datos G15'!$D$4:$D$79</c:f>
              <c:numCache>
                <c:formatCode>General</c:formatCode>
                <c:ptCount val="76"/>
                <c:pt idx="0">
                  <c:v>-0.19999999999999996</c:v>
                </c:pt>
                <c:pt idx="1">
                  <c:v>-0.10000000000000009</c:v>
                </c:pt>
                <c:pt idx="2">
                  <c:v>9.9999999999999867E-2</c:v>
                </c:pt>
                <c:pt idx="3">
                  <c:v>-0.10000000000000009</c:v>
                </c:pt>
                <c:pt idx="4">
                  <c:v>0</c:v>
                </c:pt>
                <c:pt idx="5">
                  <c:v>-0.10000000000000003</c:v>
                </c:pt>
                <c:pt idx="6">
                  <c:v>0</c:v>
                </c:pt>
                <c:pt idx="7">
                  <c:v>-0.19999999999999998</c:v>
                </c:pt>
                <c:pt idx="8">
                  <c:v>-0.30000000000000004</c:v>
                </c:pt>
                <c:pt idx="9">
                  <c:v>-0.2</c:v>
                </c:pt>
                <c:pt idx="10">
                  <c:v>-0.2</c:v>
                </c:pt>
                <c:pt idx="11">
                  <c:v>-0.10000000000000009</c:v>
                </c:pt>
                <c:pt idx="12">
                  <c:v>9.9999999999999867E-2</c:v>
                </c:pt>
                <c:pt idx="13">
                  <c:v>0</c:v>
                </c:pt>
                <c:pt idx="14">
                  <c:v>-0.2</c:v>
                </c:pt>
                <c:pt idx="15">
                  <c:v>-0.20000000000000007</c:v>
                </c:pt>
                <c:pt idx="16">
                  <c:v>-0.29999999999999993</c:v>
                </c:pt>
                <c:pt idx="17">
                  <c:v>-0.10000000000000003</c:v>
                </c:pt>
                <c:pt idx="18">
                  <c:v>-9.9999999999999978E-2</c:v>
                </c:pt>
                <c:pt idx="19">
                  <c:v>9.9999999999999978E-2</c:v>
                </c:pt>
                <c:pt idx="20">
                  <c:v>0.10000000000000003</c:v>
                </c:pt>
                <c:pt idx="21">
                  <c:v>0.10000000000000009</c:v>
                </c:pt>
                <c:pt idx="22">
                  <c:v>0.10000000000000009</c:v>
                </c:pt>
                <c:pt idx="23">
                  <c:v>9.9999999999999978E-2</c:v>
                </c:pt>
                <c:pt idx="24">
                  <c:v>-9.9999999999999978E-2</c:v>
                </c:pt>
                <c:pt idx="25">
                  <c:v>0.2</c:v>
                </c:pt>
                <c:pt idx="26">
                  <c:v>0.39999999999999991</c:v>
                </c:pt>
                <c:pt idx="27">
                  <c:v>0.5</c:v>
                </c:pt>
                <c:pt idx="28">
                  <c:v>0.59999999999999964</c:v>
                </c:pt>
                <c:pt idx="29">
                  <c:v>0.59999999999999964</c:v>
                </c:pt>
                <c:pt idx="30">
                  <c:v>0.60000000000000009</c:v>
                </c:pt>
                <c:pt idx="31">
                  <c:v>0.60000000000000009</c:v>
                </c:pt>
                <c:pt idx="32">
                  <c:v>0.59999999999999964</c:v>
                </c:pt>
                <c:pt idx="33">
                  <c:v>0.29999999999999982</c:v>
                </c:pt>
                <c:pt idx="34">
                  <c:v>0.40000000000000036</c:v>
                </c:pt>
                <c:pt idx="35">
                  <c:v>0.20000000000000018</c:v>
                </c:pt>
                <c:pt idx="36">
                  <c:v>0.70000000000000018</c:v>
                </c:pt>
                <c:pt idx="37">
                  <c:v>0.40000000000000036</c:v>
                </c:pt>
                <c:pt idx="38">
                  <c:v>0.69999999999999929</c:v>
                </c:pt>
                <c:pt idx="39">
                  <c:v>0.79999999999999893</c:v>
                </c:pt>
                <c:pt idx="40">
                  <c:v>0.90000000000000036</c:v>
                </c:pt>
                <c:pt idx="41">
                  <c:v>0.90000000000000036</c:v>
                </c:pt>
                <c:pt idx="42">
                  <c:v>0.69999999999999929</c:v>
                </c:pt>
                <c:pt idx="43">
                  <c:v>0.5</c:v>
                </c:pt>
                <c:pt idx="44">
                  <c:v>0.29999999999999893</c:v>
                </c:pt>
                <c:pt idx="45">
                  <c:v>0.5</c:v>
                </c:pt>
                <c:pt idx="46">
                  <c:v>0.70000000000000018</c:v>
                </c:pt>
                <c:pt idx="47">
                  <c:v>0.70000000000000018</c:v>
                </c:pt>
                <c:pt idx="48">
                  <c:v>0.5</c:v>
                </c:pt>
                <c:pt idx="49">
                  <c:v>0.40000000000000036</c:v>
                </c:pt>
                <c:pt idx="50">
                  <c:v>0.10000000000000009</c:v>
                </c:pt>
                <c:pt idx="51">
                  <c:v>0</c:v>
                </c:pt>
                <c:pt idx="52">
                  <c:v>-0.30000000000000027</c:v>
                </c:pt>
                <c:pt idx="53">
                  <c:v>-0.39999999999999991</c:v>
                </c:pt>
                <c:pt idx="54">
                  <c:v>-0.19999999999999973</c:v>
                </c:pt>
                <c:pt idx="55">
                  <c:v>0.10000000000000009</c:v>
                </c:pt>
                <c:pt idx="56">
                  <c:v>0.20000000000000018</c:v>
                </c:pt>
                <c:pt idx="57">
                  <c:v>0.10000000000000009</c:v>
                </c:pt>
                <c:pt idx="58">
                  <c:v>9.9999999999999645E-2</c:v>
                </c:pt>
                <c:pt idx="59">
                  <c:v>0.10000000000000009</c:v>
                </c:pt>
                <c:pt idx="60">
                  <c:v>0.39999999999999991</c:v>
                </c:pt>
                <c:pt idx="61">
                  <c:v>0.40000000000000036</c:v>
                </c:pt>
                <c:pt idx="62">
                  <c:v>0.29999999999999982</c:v>
                </c:pt>
                <c:pt idx="63">
                  <c:v>0.40000000000000036</c:v>
                </c:pt>
                <c:pt idx="64">
                  <c:v>0.39999999999999991</c:v>
                </c:pt>
                <c:pt idx="65">
                  <c:v>0.30000000000000027</c:v>
                </c:pt>
                <c:pt idx="66">
                  <c:v>0.30000000000000027</c:v>
                </c:pt>
                <c:pt idx="67">
                  <c:v>0</c:v>
                </c:pt>
                <c:pt idx="68">
                  <c:v>-0.19999999999999996</c:v>
                </c:pt>
                <c:pt idx="69">
                  <c:v>0</c:v>
                </c:pt>
                <c:pt idx="70">
                  <c:v>-0.10000000000000009</c:v>
                </c:pt>
                <c:pt idx="71">
                  <c:v>-9.9999999999999645E-2</c:v>
                </c:pt>
                <c:pt idx="72">
                  <c:v>-0.19999999999999973</c:v>
                </c:pt>
                <c:pt idx="73">
                  <c:v>-0.29999999999999982</c:v>
                </c:pt>
                <c:pt idx="74">
                  <c:v>-0.39999999999999991</c:v>
                </c:pt>
                <c:pt idx="75">
                  <c:v>-0.30000000000000027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AA1-4C5D-9F2A-2DB1448CA3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7733808"/>
        <c:axId val="547738072"/>
      </c:barChart>
      <c:lineChart>
        <c:grouping val="standard"/>
        <c:varyColors val="0"/>
        <c:ser>
          <c:idx val="0"/>
          <c:order val="0"/>
          <c:tx>
            <c:strRef>
              <c:f>'Datos G15'!$B$3</c:f>
              <c:strCache>
                <c:ptCount val="1"/>
                <c:pt idx="0">
                  <c:v>Galicia</c:v>
                </c:pt>
              </c:strCache>
            </c:strRef>
          </c:tx>
          <c:spPr>
            <a:ln w="50800" cap="rnd">
              <a:solidFill>
                <a:schemeClr val="tx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'Datos G15'!$A$4:$A$79</c:f>
              <c:numCache>
                <c:formatCode>General</c:formatCode>
                <c:ptCount val="76"/>
                <c:pt idx="0">
                  <c:v>2019</c:v>
                </c:pt>
                <c:pt idx="12">
                  <c:v>2020</c:v>
                </c:pt>
                <c:pt idx="24">
                  <c:v>2021</c:v>
                </c:pt>
                <c:pt idx="36">
                  <c:v>2022</c:v>
                </c:pt>
                <c:pt idx="48">
                  <c:v>2023</c:v>
                </c:pt>
                <c:pt idx="60">
                  <c:v>2024</c:v>
                </c:pt>
                <c:pt idx="72">
                  <c:v>2025</c:v>
                </c:pt>
              </c:numCache>
            </c:numRef>
          </c:cat>
          <c:val>
            <c:numRef>
              <c:f>'Datos G15'!$B$4:$B$79</c:f>
              <c:numCache>
                <c:formatCode>General</c:formatCode>
                <c:ptCount val="76"/>
                <c:pt idx="0">
                  <c:v>0.8</c:v>
                </c:pt>
                <c:pt idx="1">
                  <c:v>1</c:v>
                </c:pt>
                <c:pt idx="2">
                  <c:v>1.4</c:v>
                </c:pt>
                <c:pt idx="3">
                  <c:v>1.4</c:v>
                </c:pt>
                <c:pt idx="4">
                  <c:v>0.8</c:v>
                </c:pt>
                <c:pt idx="5">
                  <c:v>0.3</c:v>
                </c:pt>
                <c:pt idx="6">
                  <c:v>0.5</c:v>
                </c:pt>
                <c:pt idx="7">
                  <c:v>0.1</c:v>
                </c:pt>
                <c:pt idx="8">
                  <c:v>-0.2</c:v>
                </c:pt>
                <c:pt idx="9">
                  <c:v>-0.1</c:v>
                </c:pt>
                <c:pt idx="10">
                  <c:v>0.2</c:v>
                </c:pt>
                <c:pt idx="11">
                  <c:v>0.7</c:v>
                </c:pt>
                <c:pt idx="12">
                  <c:v>1.2</c:v>
                </c:pt>
                <c:pt idx="13">
                  <c:v>0.7</c:v>
                </c:pt>
                <c:pt idx="14">
                  <c:v>-0.2</c:v>
                </c:pt>
                <c:pt idx="15">
                  <c:v>-0.9</c:v>
                </c:pt>
                <c:pt idx="16">
                  <c:v>-1.2</c:v>
                </c:pt>
                <c:pt idx="17">
                  <c:v>-0.4</c:v>
                </c:pt>
                <c:pt idx="18">
                  <c:v>-0.7</c:v>
                </c:pt>
                <c:pt idx="19">
                  <c:v>-0.4</c:v>
                </c:pt>
                <c:pt idx="20">
                  <c:v>-0.3</c:v>
                </c:pt>
                <c:pt idx="21">
                  <c:v>-0.7</c:v>
                </c:pt>
                <c:pt idx="22">
                  <c:v>-0.7</c:v>
                </c:pt>
                <c:pt idx="23">
                  <c:v>-0.4</c:v>
                </c:pt>
                <c:pt idx="24">
                  <c:v>0.4</c:v>
                </c:pt>
                <c:pt idx="25">
                  <c:v>0.2</c:v>
                </c:pt>
                <c:pt idx="26">
                  <c:v>1.7</c:v>
                </c:pt>
                <c:pt idx="27">
                  <c:v>2.7</c:v>
                </c:pt>
                <c:pt idx="28">
                  <c:v>3.3</c:v>
                </c:pt>
                <c:pt idx="29">
                  <c:v>3.3</c:v>
                </c:pt>
                <c:pt idx="30">
                  <c:v>3.5</c:v>
                </c:pt>
                <c:pt idx="31">
                  <c:v>3.9</c:v>
                </c:pt>
                <c:pt idx="32">
                  <c:v>4.5999999999999996</c:v>
                </c:pt>
                <c:pt idx="33">
                  <c:v>5.7</c:v>
                </c:pt>
                <c:pt idx="34">
                  <c:v>5.9</c:v>
                </c:pt>
                <c:pt idx="35">
                  <c:v>6.7</c:v>
                </c:pt>
                <c:pt idx="36">
                  <c:v>6.8</c:v>
                </c:pt>
                <c:pt idx="37">
                  <c:v>8</c:v>
                </c:pt>
                <c:pt idx="38">
                  <c:v>10.5</c:v>
                </c:pt>
                <c:pt idx="39">
                  <c:v>9.1</c:v>
                </c:pt>
                <c:pt idx="40">
                  <c:v>9.6</c:v>
                </c:pt>
                <c:pt idx="41">
                  <c:v>11.1</c:v>
                </c:pt>
                <c:pt idx="42">
                  <c:v>11.5</c:v>
                </c:pt>
                <c:pt idx="43">
                  <c:v>11</c:v>
                </c:pt>
                <c:pt idx="44">
                  <c:v>9.1999999999999993</c:v>
                </c:pt>
                <c:pt idx="45">
                  <c:v>7.8</c:v>
                </c:pt>
                <c:pt idx="46">
                  <c:v>7.5</c:v>
                </c:pt>
                <c:pt idx="47">
                  <c:v>6.4</c:v>
                </c:pt>
                <c:pt idx="48">
                  <c:v>6.4</c:v>
                </c:pt>
                <c:pt idx="49">
                  <c:v>6.4</c:v>
                </c:pt>
                <c:pt idx="50">
                  <c:v>3.4</c:v>
                </c:pt>
                <c:pt idx="51">
                  <c:v>4.0999999999999996</c:v>
                </c:pt>
                <c:pt idx="52">
                  <c:v>2.9</c:v>
                </c:pt>
                <c:pt idx="53">
                  <c:v>1.5</c:v>
                </c:pt>
                <c:pt idx="54">
                  <c:v>2.1</c:v>
                </c:pt>
                <c:pt idx="55">
                  <c:v>2.7</c:v>
                </c:pt>
                <c:pt idx="56">
                  <c:v>3.7</c:v>
                </c:pt>
                <c:pt idx="57">
                  <c:v>3.6</c:v>
                </c:pt>
                <c:pt idx="58">
                  <c:v>3.3</c:v>
                </c:pt>
                <c:pt idx="59">
                  <c:v>3.2</c:v>
                </c:pt>
                <c:pt idx="60">
                  <c:v>3.8</c:v>
                </c:pt>
                <c:pt idx="61">
                  <c:v>3.2</c:v>
                </c:pt>
                <c:pt idx="62">
                  <c:v>3.5</c:v>
                </c:pt>
                <c:pt idx="63">
                  <c:v>3.7</c:v>
                </c:pt>
                <c:pt idx="64">
                  <c:v>4</c:v>
                </c:pt>
                <c:pt idx="65">
                  <c:v>3.7</c:v>
                </c:pt>
                <c:pt idx="66">
                  <c:v>3.1</c:v>
                </c:pt>
                <c:pt idx="67">
                  <c:v>2.2999999999999998</c:v>
                </c:pt>
                <c:pt idx="68">
                  <c:v>1.3</c:v>
                </c:pt>
                <c:pt idx="69">
                  <c:v>1.8</c:v>
                </c:pt>
                <c:pt idx="70">
                  <c:v>2.2999999999999998</c:v>
                </c:pt>
                <c:pt idx="71">
                  <c:v>2.7</c:v>
                </c:pt>
                <c:pt idx="72">
                  <c:v>2.7</c:v>
                </c:pt>
                <c:pt idx="73">
                  <c:v>2.7</c:v>
                </c:pt>
                <c:pt idx="74">
                  <c:v>1.9</c:v>
                </c:pt>
                <c:pt idx="75">
                  <c:v>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A1-4C5D-9F2A-2DB1448CA38E}"/>
            </c:ext>
          </c:extLst>
        </c:ser>
        <c:ser>
          <c:idx val="1"/>
          <c:order val="1"/>
          <c:tx>
            <c:strRef>
              <c:f>'Datos G15'!$C$3</c:f>
              <c:strCache>
                <c:ptCount val="1"/>
                <c:pt idx="0">
                  <c:v>España</c:v>
                </c:pt>
              </c:strCache>
            </c:strRef>
          </c:tx>
          <c:spPr>
            <a:ln w="508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'Datos G15'!$A$4:$A$79</c:f>
              <c:numCache>
                <c:formatCode>General</c:formatCode>
                <c:ptCount val="76"/>
                <c:pt idx="0">
                  <c:v>2019</c:v>
                </c:pt>
                <c:pt idx="12">
                  <c:v>2020</c:v>
                </c:pt>
                <c:pt idx="24">
                  <c:v>2021</c:v>
                </c:pt>
                <c:pt idx="36">
                  <c:v>2022</c:v>
                </c:pt>
                <c:pt idx="48">
                  <c:v>2023</c:v>
                </c:pt>
                <c:pt idx="60">
                  <c:v>2024</c:v>
                </c:pt>
                <c:pt idx="72">
                  <c:v>2025</c:v>
                </c:pt>
              </c:numCache>
            </c:numRef>
          </c:cat>
          <c:val>
            <c:numRef>
              <c:f>'Datos G15'!$C$4:$C$79</c:f>
              <c:numCache>
                <c:formatCode>General</c:formatCode>
                <c:ptCount val="76"/>
                <c:pt idx="0">
                  <c:v>1</c:v>
                </c:pt>
                <c:pt idx="1">
                  <c:v>1.1000000000000001</c:v>
                </c:pt>
                <c:pt idx="2">
                  <c:v>1.3</c:v>
                </c:pt>
                <c:pt idx="3">
                  <c:v>1.5</c:v>
                </c:pt>
                <c:pt idx="4">
                  <c:v>0.8</c:v>
                </c:pt>
                <c:pt idx="5">
                  <c:v>0.4</c:v>
                </c:pt>
                <c:pt idx="6">
                  <c:v>0.5</c:v>
                </c:pt>
                <c:pt idx="7">
                  <c:v>0.3</c:v>
                </c:pt>
                <c:pt idx="8">
                  <c:v>0.1</c:v>
                </c:pt>
                <c:pt idx="9">
                  <c:v>0.1</c:v>
                </c:pt>
                <c:pt idx="10">
                  <c:v>0.4</c:v>
                </c:pt>
                <c:pt idx="11">
                  <c:v>0.8</c:v>
                </c:pt>
                <c:pt idx="12">
                  <c:v>1.1000000000000001</c:v>
                </c:pt>
                <c:pt idx="13">
                  <c:v>0.7</c:v>
                </c:pt>
                <c:pt idx="14">
                  <c:v>0</c:v>
                </c:pt>
                <c:pt idx="15">
                  <c:v>-0.7</c:v>
                </c:pt>
                <c:pt idx="16">
                  <c:v>-0.9</c:v>
                </c:pt>
                <c:pt idx="17">
                  <c:v>-0.3</c:v>
                </c:pt>
                <c:pt idx="18">
                  <c:v>-0.6</c:v>
                </c:pt>
                <c:pt idx="19">
                  <c:v>-0.5</c:v>
                </c:pt>
                <c:pt idx="20">
                  <c:v>-0.4</c:v>
                </c:pt>
                <c:pt idx="21">
                  <c:v>-0.8</c:v>
                </c:pt>
                <c:pt idx="22">
                  <c:v>-0.8</c:v>
                </c:pt>
                <c:pt idx="23">
                  <c:v>-0.5</c:v>
                </c:pt>
                <c:pt idx="24">
                  <c:v>0.5</c:v>
                </c:pt>
                <c:pt idx="25">
                  <c:v>0</c:v>
                </c:pt>
                <c:pt idx="26">
                  <c:v>1.3</c:v>
                </c:pt>
                <c:pt idx="27">
                  <c:v>2.2000000000000002</c:v>
                </c:pt>
                <c:pt idx="28">
                  <c:v>2.7</c:v>
                </c:pt>
                <c:pt idx="29">
                  <c:v>2.7</c:v>
                </c:pt>
                <c:pt idx="30">
                  <c:v>2.9</c:v>
                </c:pt>
                <c:pt idx="31">
                  <c:v>3.3</c:v>
                </c:pt>
                <c:pt idx="32">
                  <c:v>4</c:v>
                </c:pt>
                <c:pt idx="33">
                  <c:v>5.4</c:v>
                </c:pt>
                <c:pt idx="34">
                  <c:v>5.5</c:v>
                </c:pt>
                <c:pt idx="35">
                  <c:v>6.5</c:v>
                </c:pt>
                <c:pt idx="36">
                  <c:v>6.1</c:v>
                </c:pt>
                <c:pt idx="37">
                  <c:v>7.6</c:v>
                </c:pt>
                <c:pt idx="38">
                  <c:v>9.8000000000000007</c:v>
                </c:pt>
                <c:pt idx="39">
                  <c:v>8.3000000000000007</c:v>
                </c:pt>
                <c:pt idx="40">
                  <c:v>8.6999999999999993</c:v>
                </c:pt>
                <c:pt idx="41">
                  <c:v>10.199999999999999</c:v>
                </c:pt>
                <c:pt idx="42">
                  <c:v>10.8</c:v>
                </c:pt>
                <c:pt idx="43">
                  <c:v>10.5</c:v>
                </c:pt>
                <c:pt idx="44">
                  <c:v>8.9</c:v>
                </c:pt>
                <c:pt idx="45">
                  <c:v>7.3</c:v>
                </c:pt>
                <c:pt idx="46">
                  <c:v>6.8</c:v>
                </c:pt>
                <c:pt idx="47">
                  <c:v>5.7</c:v>
                </c:pt>
                <c:pt idx="48">
                  <c:v>5.9</c:v>
                </c:pt>
                <c:pt idx="49">
                  <c:v>6</c:v>
                </c:pt>
                <c:pt idx="50">
                  <c:v>3.3</c:v>
                </c:pt>
                <c:pt idx="51">
                  <c:v>4.0999999999999996</c:v>
                </c:pt>
                <c:pt idx="52">
                  <c:v>3.2</c:v>
                </c:pt>
                <c:pt idx="53">
                  <c:v>1.9</c:v>
                </c:pt>
                <c:pt idx="54">
                  <c:v>2.2999999999999998</c:v>
                </c:pt>
                <c:pt idx="55">
                  <c:v>2.6</c:v>
                </c:pt>
                <c:pt idx="56">
                  <c:v>3.5</c:v>
                </c:pt>
                <c:pt idx="57">
                  <c:v>3.5</c:v>
                </c:pt>
                <c:pt idx="58">
                  <c:v>3.2</c:v>
                </c:pt>
                <c:pt idx="59">
                  <c:v>3.1</c:v>
                </c:pt>
                <c:pt idx="60">
                  <c:v>3.4</c:v>
                </c:pt>
                <c:pt idx="61">
                  <c:v>2.8</c:v>
                </c:pt>
                <c:pt idx="62">
                  <c:v>3.2</c:v>
                </c:pt>
                <c:pt idx="63">
                  <c:v>3.3</c:v>
                </c:pt>
                <c:pt idx="64">
                  <c:v>3.6</c:v>
                </c:pt>
                <c:pt idx="65">
                  <c:v>3.4</c:v>
                </c:pt>
                <c:pt idx="66">
                  <c:v>2.8</c:v>
                </c:pt>
                <c:pt idx="67">
                  <c:v>2.2999999999999998</c:v>
                </c:pt>
                <c:pt idx="68">
                  <c:v>1.5</c:v>
                </c:pt>
                <c:pt idx="69">
                  <c:v>1.8</c:v>
                </c:pt>
                <c:pt idx="70">
                  <c:v>2.4</c:v>
                </c:pt>
                <c:pt idx="71">
                  <c:v>2.8</c:v>
                </c:pt>
                <c:pt idx="72">
                  <c:v>2.9</c:v>
                </c:pt>
                <c:pt idx="73">
                  <c:v>3</c:v>
                </c:pt>
                <c:pt idx="74">
                  <c:v>2.2999999999999998</c:v>
                </c:pt>
                <c:pt idx="75">
                  <c:v>2.2000000000000002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A1-4C5D-9F2A-2DB1448CA3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7733808"/>
        <c:axId val="547738072"/>
      </c:lineChart>
      <c:catAx>
        <c:axId val="547733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endParaRPr lang="es-ES"/>
          </a:p>
        </c:txPr>
        <c:crossAx val="547738072"/>
        <c:crosses val="autoZero"/>
        <c:auto val="1"/>
        <c:lblAlgn val="ctr"/>
        <c:lblOffset val="100"/>
        <c:noMultiLvlLbl val="0"/>
      </c:catAx>
      <c:valAx>
        <c:axId val="5477380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endParaRPr lang="es-ES"/>
          </a:p>
        </c:txPr>
        <c:crossAx val="547733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7885490273506253"/>
          <c:y val="0.94016462109355647"/>
          <c:w val="0.44092757240227237"/>
          <c:h val="4.72965178990595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Museo Sans 500" panose="02000000000000000000" pitchFamily="50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Museo Sans 500" panose="02000000000000000000" pitchFamily="50" charset="0"/>
        </a:defRPr>
      </a:pPr>
      <a:endParaRPr lang="es-ES"/>
    </a:p>
  </c:tx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2000" b="1" i="0" u="none" strike="noStrike" kern="1200" spc="0" baseline="0">
                <a:solidFill>
                  <a:sysClr val="windowText" lastClr="000000"/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r>
              <a:rPr lang="es-ES" sz="2000" b="1">
                <a:solidFill>
                  <a:schemeClr val="accent1"/>
                </a:solidFill>
              </a:rPr>
              <a:t>Gráfico 16</a:t>
            </a:r>
          </a:p>
          <a:p>
            <a:pPr algn="l">
              <a:defRPr sz="2000" b="1"/>
            </a:pPr>
            <a:r>
              <a:rPr lang="es-ES" sz="2000" b="1"/>
              <a:t>Taxa de inflación subxacente</a:t>
            </a:r>
          </a:p>
        </c:rich>
      </c:tx>
      <c:layout>
        <c:manualLayout>
          <c:xMode val="edge"/>
          <c:yMode val="edge"/>
          <c:x val="1.2818715048891661E-2"/>
          <c:y val="2.0881471015778337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2000" b="1" i="0" u="none" strike="noStrike" kern="1200" spc="0" baseline="0">
              <a:solidFill>
                <a:sysClr val="windowText" lastClr="000000"/>
              </a:solidFill>
              <a:latin typeface="Museo Sans 500" panose="02000000000000000000" pitchFamily="50" charset="0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7831162827160776E-2"/>
          <c:y val="0.14491740884950166"/>
          <c:w val="0.92011276932111841"/>
          <c:h val="0.71928627460910133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'Datos G16'!$D$4</c:f>
              <c:strCache>
                <c:ptCount val="1"/>
                <c:pt idx="0">
                  <c:v>Diferencial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'Datos G16'!$A$5:$A$56</c:f>
              <c:numCache>
                <c:formatCode>General</c:formatCode>
                <c:ptCount val="52"/>
                <c:pt idx="0">
                  <c:v>2021</c:v>
                </c:pt>
                <c:pt idx="12">
                  <c:v>2022</c:v>
                </c:pt>
                <c:pt idx="24">
                  <c:v>2023</c:v>
                </c:pt>
                <c:pt idx="36">
                  <c:v>2024</c:v>
                </c:pt>
                <c:pt idx="48">
                  <c:v>2025</c:v>
                </c:pt>
              </c:numCache>
            </c:numRef>
          </c:cat>
          <c:val>
            <c:numRef>
              <c:f>'Datos G16'!$D$5:$D$56</c:f>
              <c:numCache>
                <c:formatCode>General</c:formatCode>
                <c:ptCount val="52"/>
                <c:pt idx="0">
                  <c:v>-9.9999999999999978E-2</c:v>
                </c:pt>
                <c:pt idx="1">
                  <c:v>-0.3</c:v>
                </c:pt>
                <c:pt idx="2">
                  <c:v>-0.2</c:v>
                </c:pt>
                <c:pt idx="3">
                  <c:v>-0.2</c:v>
                </c:pt>
                <c:pt idx="4">
                  <c:v>-0.2</c:v>
                </c:pt>
                <c:pt idx="5">
                  <c:v>-0.3</c:v>
                </c:pt>
                <c:pt idx="6">
                  <c:v>-0.4</c:v>
                </c:pt>
                <c:pt idx="7">
                  <c:v>-0.30000000000000004</c:v>
                </c:pt>
                <c:pt idx="8">
                  <c:v>-0.30000000000000004</c:v>
                </c:pt>
                <c:pt idx="9">
                  <c:v>0</c:v>
                </c:pt>
                <c:pt idx="10">
                  <c:v>-0.10000000000000009</c:v>
                </c:pt>
                <c:pt idx="11">
                  <c:v>0</c:v>
                </c:pt>
                <c:pt idx="12">
                  <c:v>-0.60000000000000009</c:v>
                </c:pt>
                <c:pt idx="13">
                  <c:v>-0.39999999999999991</c:v>
                </c:pt>
                <c:pt idx="14">
                  <c:v>-0.5</c:v>
                </c:pt>
                <c:pt idx="15">
                  <c:v>-0.69999999999999929</c:v>
                </c:pt>
                <c:pt idx="16">
                  <c:v>-0.69999999999999929</c:v>
                </c:pt>
                <c:pt idx="17">
                  <c:v>-0.59999999999999964</c:v>
                </c:pt>
                <c:pt idx="18">
                  <c:v>-0.70000000000000018</c:v>
                </c:pt>
                <c:pt idx="19">
                  <c:v>-0.59999999999999964</c:v>
                </c:pt>
                <c:pt idx="20">
                  <c:v>-0.59999999999999964</c:v>
                </c:pt>
                <c:pt idx="21">
                  <c:v>-0.5</c:v>
                </c:pt>
                <c:pt idx="22">
                  <c:v>-0.60000000000000053</c:v>
                </c:pt>
                <c:pt idx="23">
                  <c:v>-0.79999999999999982</c:v>
                </c:pt>
                <c:pt idx="24">
                  <c:v>-0.5</c:v>
                </c:pt>
                <c:pt idx="25">
                  <c:v>-0.59999999999999964</c:v>
                </c:pt>
                <c:pt idx="26">
                  <c:v>-0.59999999999999964</c:v>
                </c:pt>
                <c:pt idx="27">
                  <c:v>-0.40000000000000036</c:v>
                </c:pt>
                <c:pt idx="28">
                  <c:v>-0.20000000000000018</c:v>
                </c:pt>
                <c:pt idx="29">
                  <c:v>-0.19999999999999929</c:v>
                </c:pt>
                <c:pt idx="30">
                  <c:v>-0.20000000000000018</c:v>
                </c:pt>
                <c:pt idx="31">
                  <c:v>-0.20000000000000018</c:v>
                </c:pt>
                <c:pt idx="32">
                  <c:v>-0.29999999999999982</c:v>
                </c:pt>
                <c:pt idx="33">
                  <c:v>-0.29999999999999982</c:v>
                </c:pt>
                <c:pt idx="34">
                  <c:v>-0.29999999999999982</c:v>
                </c:pt>
                <c:pt idx="35">
                  <c:v>-0.29999999999999982</c:v>
                </c:pt>
                <c:pt idx="36">
                  <c:v>-0.69999999999999973</c:v>
                </c:pt>
                <c:pt idx="37">
                  <c:v>-0.5</c:v>
                </c:pt>
                <c:pt idx="38">
                  <c:v>-0.40000000000000036</c:v>
                </c:pt>
                <c:pt idx="39">
                  <c:v>-0.5</c:v>
                </c:pt>
                <c:pt idx="40">
                  <c:v>-0.39999999999999991</c:v>
                </c:pt>
                <c:pt idx="41">
                  <c:v>-0.29999999999999982</c:v>
                </c:pt>
                <c:pt idx="42">
                  <c:v>-0.30000000000000027</c:v>
                </c:pt>
                <c:pt idx="43">
                  <c:v>-0.19999999999999973</c:v>
                </c:pt>
                <c:pt idx="44">
                  <c:v>-0.10000000000000009</c:v>
                </c:pt>
                <c:pt idx="45">
                  <c:v>-0.20000000000000018</c:v>
                </c:pt>
                <c:pt idx="46">
                  <c:v>-0.10000000000000009</c:v>
                </c:pt>
                <c:pt idx="47">
                  <c:v>0.20000000000000018</c:v>
                </c:pt>
                <c:pt idx="48">
                  <c:v>0.29999999999999982</c:v>
                </c:pt>
                <c:pt idx="49">
                  <c:v>0.30000000000000027</c:v>
                </c:pt>
                <c:pt idx="50">
                  <c:v>0.39999999999999991</c:v>
                </c:pt>
                <c:pt idx="51">
                  <c:v>0.39999999999999991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76F-0743-AB7D-475A538BDF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8374752"/>
        <c:axId val="578376448"/>
      </c:barChart>
      <c:lineChart>
        <c:grouping val="standard"/>
        <c:varyColors val="0"/>
        <c:ser>
          <c:idx val="0"/>
          <c:order val="0"/>
          <c:tx>
            <c:strRef>
              <c:f>'Datos G16'!$B$4</c:f>
              <c:strCache>
                <c:ptCount val="1"/>
                <c:pt idx="0">
                  <c:v> Galicia</c:v>
                </c:pt>
              </c:strCache>
            </c:strRef>
          </c:tx>
          <c:spPr>
            <a:ln w="50800" cap="rnd">
              <a:solidFill>
                <a:schemeClr val="tx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'Datos G16'!$A$5:$A$43</c:f>
              <c:numCache>
                <c:formatCode>General</c:formatCode>
                <c:ptCount val="39"/>
                <c:pt idx="0">
                  <c:v>2021</c:v>
                </c:pt>
                <c:pt idx="12">
                  <c:v>2022</c:v>
                </c:pt>
                <c:pt idx="24">
                  <c:v>2023</c:v>
                </c:pt>
                <c:pt idx="36">
                  <c:v>2024</c:v>
                </c:pt>
              </c:numCache>
            </c:numRef>
          </c:cat>
          <c:val>
            <c:numRef>
              <c:f>'Datos G16'!$B$5:$B$56</c:f>
              <c:numCache>
                <c:formatCode>General</c:formatCode>
                <c:ptCount val="52"/>
                <c:pt idx="0">
                  <c:v>0.7</c:v>
                </c:pt>
                <c:pt idx="1">
                  <c:v>0.6</c:v>
                </c:pt>
                <c:pt idx="2">
                  <c:v>0.5</c:v>
                </c:pt>
                <c:pt idx="3">
                  <c:v>0.2</c:v>
                </c:pt>
                <c:pt idx="4">
                  <c:v>0.4</c:v>
                </c:pt>
                <c:pt idx="5">
                  <c:v>0.5</c:v>
                </c:pt>
                <c:pt idx="6">
                  <c:v>1</c:v>
                </c:pt>
                <c:pt idx="7">
                  <c:v>1</c:v>
                </c:pt>
                <c:pt idx="8">
                  <c:v>1.3</c:v>
                </c:pt>
                <c:pt idx="9">
                  <c:v>1.4</c:v>
                </c:pt>
                <c:pt idx="10">
                  <c:v>1.8</c:v>
                </c:pt>
                <c:pt idx="11">
                  <c:v>2.1</c:v>
                </c:pt>
                <c:pt idx="12">
                  <c:v>3</c:v>
                </c:pt>
                <c:pt idx="13">
                  <c:v>3.4</c:v>
                </c:pt>
                <c:pt idx="14">
                  <c:v>3.9</c:v>
                </c:pt>
                <c:pt idx="15">
                  <c:v>5.0999999999999996</c:v>
                </c:pt>
                <c:pt idx="16">
                  <c:v>5.6</c:v>
                </c:pt>
                <c:pt idx="17">
                  <c:v>6.1</c:v>
                </c:pt>
                <c:pt idx="18">
                  <c:v>6.8</c:v>
                </c:pt>
                <c:pt idx="19">
                  <c:v>7</c:v>
                </c:pt>
                <c:pt idx="20">
                  <c:v>6.8</c:v>
                </c:pt>
                <c:pt idx="21">
                  <c:v>6.7</c:v>
                </c:pt>
                <c:pt idx="22">
                  <c:v>6.9</c:v>
                </c:pt>
                <c:pt idx="23">
                  <c:v>7.8</c:v>
                </c:pt>
                <c:pt idx="24">
                  <c:v>8</c:v>
                </c:pt>
                <c:pt idx="25">
                  <c:v>8.1999999999999993</c:v>
                </c:pt>
                <c:pt idx="26">
                  <c:v>8.1</c:v>
                </c:pt>
                <c:pt idx="27">
                  <c:v>7</c:v>
                </c:pt>
                <c:pt idx="28">
                  <c:v>6.3</c:v>
                </c:pt>
                <c:pt idx="29">
                  <c:v>6.1</c:v>
                </c:pt>
                <c:pt idx="30">
                  <c:v>6.4</c:v>
                </c:pt>
                <c:pt idx="31">
                  <c:v>6.3</c:v>
                </c:pt>
                <c:pt idx="32">
                  <c:v>6.1</c:v>
                </c:pt>
                <c:pt idx="33">
                  <c:v>5.5</c:v>
                </c:pt>
                <c:pt idx="34">
                  <c:v>4.8</c:v>
                </c:pt>
                <c:pt idx="35">
                  <c:v>4.0999999999999996</c:v>
                </c:pt>
                <c:pt idx="36">
                  <c:v>4.3</c:v>
                </c:pt>
                <c:pt idx="37">
                  <c:v>4</c:v>
                </c:pt>
                <c:pt idx="38">
                  <c:v>3.7</c:v>
                </c:pt>
                <c:pt idx="39">
                  <c:v>3.4</c:v>
                </c:pt>
                <c:pt idx="40">
                  <c:v>3.4</c:v>
                </c:pt>
                <c:pt idx="41">
                  <c:v>3.3</c:v>
                </c:pt>
                <c:pt idx="42">
                  <c:v>3.1</c:v>
                </c:pt>
                <c:pt idx="43">
                  <c:v>2.9</c:v>
                </c:pt>
                <c:pt idx="44">
                  <c:v>2.5</c:v>
                </c:pt>
                <c:pt idx="45">
                  <c:v>2.7</c:v>
                </c:pt>
                <c:pt idx="46">
                  <c:v>2.5</c:v>
                </c:pt>
                <c:pt idx="47">
                  <c:v>2.4</c:v>
                </c:pt>
                <c:pt idx="48">
                  <c:v>2.1</c:v>
                </c:pt>
                <c:pt idx="49">
                  <c:v>1.9</c:v>
                </c:pt>
                <c:pt idx="50">
                  <c:v>1.6</c:v>
                </c:pt>
                <c:pt idx="51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76F-0743-AB7D-475A538BDFB1}"/>
            </c:ext>
          </c:extLst>
        </c:ser>
        <c:ser>
          <c:idx val="1"/>
          <c:order val="1"/>
          <c:tx>
            <c:strRef>
              <c:f>'Datos G16'!$C$4</c:f>
              <c:strCache>
                <c:ptCount val="1"/>
                <c:pt idx="0">
                  <c:v>España</c:v>
                </c:pt>
              </c:strCache>
            </c:strRef>
          </c:tx>
          <c:spPr>
            <a:ln w="5080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'Datos G16'!$A$5:$A$43</c:f>
              <c:numCache>
                <c:formatCode>General</c:formatCode>
                <c:ptCount val="39"/>
                <c:pt idx="0">
                  <c:v>2021</c:v>
                </c:pt>
                <c:pt idx="12">
                  <c:v>2022</c:v>
                </c:pt>
                <c:pt idx="24">
                  <c:v>2023</c:v>
                </c:pt>
                <c:pt idx="36">
                  <c:v>2024</c:v>
                </c:pt>
              </c:numCache>
            </c:numRef>
          </c:cat>
          <c:val>
            <c:numRef>
              <c:f>'Datos G16'!$C$5:$C$56</c:f>
              <c:numCache>
                <c:formatCode>General</c:formatCode>
                <c:ptCount val="52"/>
                <c:pt idx="0">
                  <c:v>0.6</c:v>
                </c:pt>
                <c:pt idx="1">
                  <c:v>0.3</c:v>
                </c:pt>
                <c:pt idx="2">
                  <c:v>0.3</c:v>
                </c:pt>
                <c:pt idx="3">
                  <c:v>0</c:v>
                </c:pt>
                <c:pt idx="4">
                  <c:v>0.2</c:v>
                </c:pt>
                <c:pt idx="5">
                  <c:v>0.2</c:v>
                </c:pt>
                <c:pt idx="6">
                  <c:v>0.6</c:v>
                </c:pt>
                <c:pt idx="7">
                  <c:v>0.7</c:v>
                </c:pt>
                <c:pt idx="8">
                  <c:v>1</c:v>
                </c:pt>
                <c:pt idx="9">
                  <c:v>1.4</c:v>
                </c:pt>
                <c:pt idx="10">
                  <c:v>1.7</c:v>
                </c:pt>
                <c:pt idx="11">
                  <c:v>2.1</c:v>
                </c:pt>
                <c:pt idx="12">
                  <c:v>2.4</c:v>
                </c:pt>
                <c:pt idx="13">
                  <c:v>3</c:v>
                </c:pt>
                <c:pt idx="14">
                  <c:v>3.4</c:v>
                </c:pt>
                <c:pt idx="15">
                  <c:v>4.4000000000000004</c:v>
                </c:pt>
                <c:pt idx="16">
                  <c:v>4.9000000000000004</c:v>
                </c:pt>
                <c:pt idx="17">
                  <c:v>5.5</c:v>
                </c:pt>
                <c:pt idx="18">
                  <c:v>6.1</c:v>
                </c:pt>
                <c:pt idx="19">
                  <c:v>6.4</c:v>
                </c:pt>
                <c:pt idx="20">
                  <c:v>6.2</c:v>
                </c:pt>
                <c:pt idx="21">
                  <c:v>6.2</c:v>
                </c:pt>
                <c:pt idx="22">
                  <c:v>6.3</c:v>
                </c:pt>
                <c:pt idx="23">
                  <c:v>7</c:v>
                </c:pt>
                <c:pt idx="24">
                  <c:v>7.5</c:v>
                </c:pt>
                <c:pt idx="25">
                  <c:v>7.6</c:v>
                </c:pt>
                <c:pt idx="26">
                  <c:v>7.5</c:v>
                </c:pt>
                <c:pt idx="27">
                  <c:v>6.6</c:v>
                </c:pt>
                <c:pt idx="28">
                  <c:v>6.1</c:v>
                </c:pt>
                <c:pt idx="29">
                  <c:v>5.9</c:v>
                </c:pt>
                <c:pt idx="30">
                  <c:v>6.2</c:v>
                </c:pt>
                <c:pt idx="31">
                  <c:v>6.1</c:v>
                </c:pt>
                <c:pt idx="32">
                  <c:v>5.8</c:v>
                </c:pt>
                <c:pt idx="33">
                  <c:v>5.2</c:v>
                </c:pt>
                <c:pt idx="34">
                  <c:v>4.5</c:v>
                </c:pt>
                <c:pt idx="35">
                  <c:v>3.8</c:v>
                </c:pt>
                <c:pt idx="36">
                  <c:v>3.6</c:v>
                </c:pt>
                <c:pt idx="37">
                  <c:v>3.5</c:v>
                </c:pt>
                <c:pt idx="38">
                  <c:v>3.3</c:v>
                </c:pt>
                <c:pt idx="39">
                  <c:v>2.9</c:v>
                </c:pt>
                <c:pt idx="40">
                  <c:v>3</c:v>
                </c:pt>
                <c:pt idx="41">
                  <c:v>3</c:v>
                </c:pt>
                <c:pt idx="42">
                  <c:v>2.8</c:v>
                </c:pt>
                <c:pt idx="43">
                  <c:v>2.7</c:v>
                </c:pt>
                <c:pt idx="44">
                  <c:v>2.4</c:v>
                </c:pt>
                <c:pt idx="45">
                  <c:v>2.5</c:v>
                </c:pt>
                <c:pt idx="46">
                  <c:v>2.4</c:v>
                </c:pt>
                <c:pt idx="47">
                  <c:v>2.6</c:v>
                </c:pt>
                <c:pt idx="48">
                  <c:v>2.4</c:v>
                </c:pt>
                <c:pt idx="49">
                  <c:v>2.2000000000000002</c:v>
                </c:pt>
                <c:pt idx="50">
                  <c:v>2</c:v>
                </c:pt>
                <c:pt idx="51">
                  <c:v>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76F-0743-AB7D-475A538BDF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8374752"/>
        <c:axId val="578376448"/>
      </c:lineChart>
      <c:catAx>
        <c:axId val="578374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endParaRPr lang="es-ES"/>
          </a:p>
        </c:txPr>
        <c:crossAx val="578376448"/>
        <c:crosses val="autoZero"/>
        <c:auto val="1"/>
        <c:lblAlgn val="ctr"/>
        <c:lblOffset val="100"/>
        <c:noMultiLvlLbl val="0"/>
      </c:catAx>
      <c:valAx>
        <c:axId val="5783764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endParaRPr lang="es-ES"/>
          </a:p>
        </c:txPr>
        <c:crossAx val="578374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9792595262203092"/>
          <c:y val="0.94230038505761393"/>
          <c:w val="0.4178053664578158"/>
          <c:h val="4.7258879434496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Museo Sans 500" panose="02000000000000000000" pitchFamily="50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Museo Sans 500" panose="02000000000000000000" pitchFamily="50" charset="0"/>
        </a:defRPr>
      </a:pPr>
      <a:endParaRPr lang="es-ES"/>
    </a:p>
  </c:txPr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2000" b="1" i="0" u="none" strike="noStrike" kern="1200" spc="0" baseline="0">
                <a:solidFill>
                  <a:sysClr val="windowText" lastClr="000000"/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r>
              <a:rPr lang="es-ES" sz="2000" b="1">
                <a:solidFill>
                  <a:schemeClr val="accent1"/>
                </a:solidFill>
              </a:rPr>
              <a:t>Gráfico 17</a:t>
            </a:r>
          </a:p>
          <a:p>
            <a:pPr algn="l">
              <a:defRPr sz="2000" b="1"/>
            </a:pPr>
            <a:r>
              <a:rPr lang="es-ES" sz="2000" b="1"/>
              <a:t>Aumento salarial pactado e taxa de inflación</a:t>
            </a:r>
          </a:p>
        </c:rich>
      </c:tx>
      <c:layout>
        <c:manualLayout>
          <c:xMode val="edge"/>
          <c:yMode val="edge"/>
          <c:x val="9.7759309467470336E-3"/>
          <c:y val="8.3592406715892933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2000" b="1" i="0" u="none" strike="noStrike" kern="1200" spc="0" baseline="0">
              <a:solidFill>
                <a:sysClr val="windowText" lastClr="000000"/>
              </a:solidFill>
              <a:latin typeface="Museo Sans 500" panose="02000000000000000000" pitchFamily="50" charset="0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4.7610762952119842E-2"/>
          <c:y val="0.18264760095540253"/>
          <c:w val="0.91826644213225173"/>
          <c:h val="0.63756649753358796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'Datos G17'!$E$3</c:f>
              <c:strCache>
                <c:ptCount val="1"/>
                <c:pt idx="0">
                  <c:v>Taxa de inflación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'Datos G17'!$A$4:$A$21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'Datos G17'!$E$4:$E$21</c:f>
              <c:numCache>
                <c:formatCode>General</c:formatCode>
                <c:ptCount val="18"/>
                <c:pt idx="0">
                  <c:v>2.5</c:v>
                </c:pt>
                <c:pt idx="1">
                  <c:v>4.2</c:v>
                </c:pt>
                <c:pt idx="2">
                  <c:v>-0.6</c:v>
                </c:pt>
                <c:pt idx="3">
                  <c:v>1.9</c:v>
                </c:pt>
                <c:pt idx="4">
                  <c:v>3.4</c:v>
                </c:pt>
                <c:pt idx="5">
                  <c:v>2.4</c:v>
                </c:pt>
                <c:pt idx="6">
                  <c:v>1.5</c:v>
                </c:pt>
                <c:pt idx="7">
                  <c:v>0</c:v>
                </c:pt>
                <c:pt idx="8">
                  <c:v>-0.7</c:v>
                </c:pt>
                <c:pt idx="9">
                  <c:v>-0.3</c:v>
                </c:pt>
                <c:pt idx="10">
                  <c:v>2.1</c:v>
                </c:pt>
                <c:pt idx="11">
                  <c:v>1.7</c:v>
                </c:pt>
                <c:pt idx="12">
                  <c:v>0.56000000000000005</c:v>
                </c:pt>
                <c:pt idx="13">
                  <c:v>-0.3</c:v>
                </c:pt>
                <c:pt idx="14">
                  <c:v>3.5</c:v>
                </c:pt>
                <c:pt idx="15">
                  <c:v>9</c:v>
                </c:pt>
                <c:pt idx="16">
                  <c:v>3.6</c:v>
                </c:pt>
                <c:pt idx="17">
                  <c:v>2.95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C35-A84D-BABB-8836A76C0E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7034432"/>
        <c:axId val="357036144"/>
      </c:barChart>
      <c:lineChart>
        <c:grouping val="standard"/>
        <c:varyColors val="0"/>
        <c:ser>
          <c:idx val="0"/>
          <c:order val="0"/>
          <c:tx>
            <c:strRef>
              <c:f>'Datos G17'!$B$3</c:f>
              <c:strCache>
                <c:ptCount val="1"/>
                <c:pt idx="0">
                  <c:v>Total convenios</c:v>
                </c:pt>
              </c:strCache>
            </c:strRef>
          </c:tx>
          <c:spPr>
            <a:ln w="50800" cap="rnd">
              <a:solidFill>
                <a:schemeClr val="tx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'Datos G17'!$A$4:$A$21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'Datos G17'!$B$4:$B$21</c:f>
              <c:numCache>
                <c:formatCode>General</c:formatCode>
                <c:ptCount val="18"/>
                <c:pt idx="0">
                  <c:v>3.7</c:v>
                </c:pt>
                <c:pt idx="1">
                  <c:v>4.1900000000000004</c:v>
                </c:pt>
                <c:pt idx="2">
                  <c:v>3.25</c:v>
                </c:pt>
                <c:pt idx="3">
                  <c:v>2.12</c:v>
                </c:pt>
                <c:pt idx="4">
                  <c:v>2.1</c:v>
                </c:pt>
                <c:pt idx="5">
                  <c:v>1.1299999999999999</c:v>
                </c:pt>
                <c:pt idx="6">
                  <c:v>0.56000000000000005</c:v>
                </c:pt>
                <c:pt idx="7">
                  <c:v>0.57999999999999996</c:v>
                </c:pt>
                <c:pt idx="8">
                  <c:v>0.88</c:v>
                </c:pt>
                <c:pt idx="9">
                  <c:v>0.92</c:v>
                </c:pt>
                <c:pt idx="10">
                  <c:v>1.52</c:v>
                </c:pt>
                <c:pt idx="11">
                  <c:v>1.99</c:v>
                </c:pt>
                <c:pt idx="12">
                  <c:v>2.14</c:v>
                </c:pt>
                <c:pt idx="13">
                  <c:v>1.81</c:v>
                </c:pt>
                <c:pt idx="14">
                  <c:v>1.76</c:v>
                </c:pt>
                <c:pt idx="15">
                  <c:v>3.94</c:v>
                </c:pt>
                <c:pt idx="16">
                  <c:v>3.83</c:v>
                </c:pt>
                <c:pt idx="17">
                  <c:v>3.31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35-A84D-BABB-8836A76C0E64}"/>
            </c:ext>
          </c:extLst>
        </c:ser>
        <c:ser>
          <c:idx val="1"/>
          <c:order val="1"/>
          <c:tx>
            <c:strRef>
              <c:f>'Datos G17'!$C$3</c:f>
              <c:strCache>
                <c:ptCount val="1"/>
                <c:pt idx="0">
                  <c:v>Empresa</c:v>
                </c:pt>
              </c:strCache>
            </c:strRef>
          </c:tx>
          <c:spPr>
            <a:ln w="50800" cap="rnd">
              <a:solidFill>
                <a:schemeClr val="accent3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'Datos G17'!$A$4:$A$21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'Datos G17'!$C$4:$C$21</c:f>
              <c:numCache>
                <c:formatCode>General</c:formatCode>
                <c:ptCount val="18"/>
                <c:pt idx="0">
                  <c:v>3.1</c:v>
                </c:pt>
                <c:pt idx="1">
                  <c:v>3.43</c:v>
                </c:pt>
                <c:pt idx="2">
                  <c:v>2.4300000000000002</c:v>
                </c:pt>
                <c:pt idx="3">
                  <c:v>1.7</c:v>
                </c:pt>
                <c:pt idx="4">
                  <c:v>2.0099999999999998</c:v>
                </c:pt>
                <c:pt idx="5">
                  <c:v>1.28</c:v>
                </c:pt>
                <c:pt idx="6">
                  <c:v>1.2</c:v>
                </c:pt>
                <c:pt idx="7">
                  <c:v>0.49</c:v>
                </c:pt>
                <c:pt idx="8">
                  <c:v>0.41</c:v>
                </c:pt>
                <c:pt idx="9">
                  <c:v>0.77</c:v>
                </c:pt>
                <c:pt idx="10">
                  <c:v>1.08</c:v>
                </c:pt>
                <c:pt idx="11">
                  <c:v>1.51</c:v>
                </c:pt>
                <c:pt idx="12">
                  <c:v>1.83</c:v>
                </c:pt>
                <c:pt idx="13">
                  <c:v>1.47</c:v>
                </c:pt>
                <c:pt idx="14">
                  <c:v>1.55</c:v>
                </c:pt>
                <c:pt idx="15">
                  <c:v>4.26</c:v>
                </c:pt>
                <c:pt idx="16">
                  <c:v>4.32</c:v>
                </c:pt>
                <c:pt idx="17">
                  <c:v>2.91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C35-A84D-BABB-8836A76C0E64}"/>
            </c:ext>
          </c:extLst>
        </c:ser>
        <c:ser>
          <c:idx val="2"/>
          <c:order val="2"/>
          <c:tx>
            <c:strRef>
              <c:f>'Datos G17'!$D$3</c:f>
              <c:strCache>
                <c:ptCount val="1"/>
                <c:pt idx="0">
                  <c:v>Ámbito superior</c:v>
                </c:pt>
              </c:strCache>
            </c:strRef>
          </c:tx>
          <c:spPr>
            <a:ln w="50800" cap="rnd">
              <a:solidFill>
                <a:schemeClr val="accent6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'Datos G17'!$A$4:$A$21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'Datos G17'!$D$4:$D$21</c:f>
              <c:numCache>
                <c:formatCode>General</c:formatCode>
                <c:ptCount val="18"/>
                <c:pt idx="0">
                  <c:v>3.78</c:v>
                </c:pt>
                <c:pt idx="1">
                  <c:v>4.29</c:v>
                </c:pt>
                <c:pt idx="2">
                  <c:v>3.34</c:v>
                </c:pt>
                <c:pt idx="3">
                  <c:v>2.17</c:v>
                </c:pt>
                <c:pt idx="4">
                  <c:v>2.11</c:v>
                </c:pt>
                <c:pt idx="5">
                  <c:v>1.1100000000000001</c:v>
                </c:pt>
                <c:pt idx="6">
                  <c:v>0.49</c:v>
                </c:pt>
                <c:pt idx="7">
                  <c:v>0.59</c:v>
                </c:pt>
                <c:pt idx="8">
                  <c:v>0.94</c:v>
                </c:pt>
                <c:pt idx="9">
                  <c:v>0.95</c:v>
                </c:pt>
                <c:pt idx="10">
                  <c:v>1.56</c:v>
                </c:pt>
                <c:pt idx="11">
                  <c:v>2.02</c:v>
                </c:pt>
                <c:pt idx="12">
                  <c:v>2.15</c:v>
                </c:pt>
                <c:pt idx="13">
                  <c:v>1.86</c:v>
                </c:pt>
                <c:pt idx="14">
                  <c:v>1.78</c:v>
                </c:pt>
                <c:pt idx="15">
                  <c:v>3.9</c:v>
                </c:pt>
                <c:pt idx="16">
                  <c:v>3.82</c:v>
                </c:pt>
                <c:pt idx="17">
                  <c:v>3.34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C35-A84D-BABB-8836A76C0E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7034432"/>
        <c:axId val="357036144"/>
      </c:lineChart>
      <c:catAx>
        <c:axId val="357034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endParaRPr lang="es-ES"/>
          </a:p>
        </c:txPr>
        <c:crossAx val="357036144"/>
        <c:crosses val="autoZero"/>
        <c:auto val="1"/>
        <c:lblAlgn val="ctr"/>
        <c:lblOffset val="100"/>
        <c:noMultiLvlLbl val="0"/>
      </c:catAx>
      <c:valAx>
        <c:axId val="3570361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endParaRPr lang="es-ES"/>
          </a:p>
        </c:txPr>
        <c:crossAx val="357034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Museo Sans 500" panose="02000000000000000000" pitchFamily="50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Museo Sans 500" panose="02000000000000000000" pitchFamily="50" charset="0"/>
        </a:defRPr>
      </a:pPr>
      <a:endParaRPr lang="es-E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marL="0" marR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2000" b="1" i="0" u="none" strike="noStrike" kern="1200" baseline="0">
                <a:solidFill>
                  <a:sysClr val="windowText" lastClr="000000"/>
                </a:solidFill>
                <a:latin typeface="Museo Sans 500" pitchFamily="50" charset="0"/>
                <a:ea typeface="+mn-ea"/>
                <a:cs typeface="+mn-cs"/>
              </a:defRPr>
            </a:pPr>
            <a:r>
              <a:rPr lang="gl-ES" sz="2000">
                <a:solidFill>
                  <a:schemeClr val="accent1"/>
                </a:solidFill>
              </a:rPr>
              <a:t>Gráfico 2</a:t>
            </a:r>
          </a:p>
          <a:p>
            <a:pPr marL="0" marR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2000" b="1" i="0" u="none" strike="noStrike" kern="1200" baseline="0">
                <a:solidFill>
                  <a:sysClr val="windowText" lastClr="000000"/>
                </a:solidFill>
                <a:latin typeface="Museo Sans 500" pitchFamily="50" charset="0"/>
                <a:ea typeface="+mn-ea"/>
                <a:cs typeface="+mn-cs"/>
              </a:defRPr>
            </a:pPr>
            <a:r>
              <a:rPr lang="gl-ES" sz="2000"/>
              <a:t>Evolución do mercado de traballo en Galicia</a:t>
            </a:r>
          </a:p>
          <a:p>
            <a:pPr marL="0" marR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2000" b="1" i="0" u="none" strike="noStrike" kern="1200" baseline="0">
                <a:solidFill>
                  <a:sysClr val="windowText" lastClr="000000"/>
                </a:solidFill>
                <a:latin typeface="Museo Sans 500" pitchFamily="50" charset="0"/>
                <a:ea typeface="+mn-ea"/>
                <a:cs typeface="+mn-cs"/>
              </a:defRPr>
            </a:pPr>
            <a:r>
              <a:rPr lang="es-ES" sz="1600" b="0" i="0" baseline="0">
                <a:effectLst/>
              </a:rPr>
              <a:t>Variación relativa anual (en %)</a:t>
            </a:r>
            <a:endParaRPr lang="gl-ES" sz="1600">
              <a:effectLst/>
            </a:endParaRPr>
          </a:p>
          <a:p>
            <a:pPr marL="0" marR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2000" b="1" i="0" u="none" strike="noStrike" kern="1200" baseline="0">
                <a:solidFill>
                  <a:sysClr val="windowText" lastClr="000000"/>
                </a:solidFill>
                <a:latin typeface="Museo Sans 500" pitchFamily="50" charset="0"/>
                <a:ea typeface="+mn-ea"/>
                <a:cs typeface="+mn-cs"/>
              </a:defRPr>
            </a:pPr>
            <a:endParaRPr lang="gl-ES" sz="2000"/>
          </a:p>
        </c:rich>
      </c:tx>
      <c:layout>
        <c:manualLayout>
          <c:xMode val="edge"/>
          <c:yMode val="edge"/>
          <c:x val="7.011802976133707E-3"/>
          <c:y val="1.013709968761638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2488697957615362E-2"/>
          <c:y val="0.20292594470572248"/>
          <c:w val="0.83289341750160462"/>
          <c:h val="0.616588151639898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'Datos G2'!$B$4</c:f>
              <c:strCache>
                <c:ptCount val="1"/>
                <c:pt idx="0">
                  <c:v>Postos de traballo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numRef>
              <c:f>'Datos G2'!$A$5:$A$9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'Datos G2'!$B$5:$B$9</c:f>
              <c:numCache>
                <c:formatCode>0.00%</c:formatCode>
                <c:ptCount val="5"/>
                <c:pt idx="0">
                  <c:v>-5.0510975351298303E-2</c:v>
                </c:pt>
                <c:pt idx="1">
                  <c:v>3.7128797694917393E-2</c:v>
                </c:pt>
                <c:pt idx="2">
                  <c:v>2.1459399940524509E-2</c:v>
                </c:pt>
                <c:pt idx="3">
                  <c:v>1.4982265550755845E-2</c:v>
                </c:pt>
                <c:pt idx="4">
                  <c:v>6.7427189316390974E-3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4A-9C4E-9B5B-3A8E5E28AE05}"/>
            </c:ext>
          </c:extLst>
        </c:ser>
        <c:ser>
          <c:idx val="1"/>
          <c:order val="1"/>
          <c:tx>
            <c:strRef>
              <c:f>'Datos G2'!$C$4</c:f>
              <c:strCache>
                <c:ptCount val="1"/>
                <c:pt idx="0">
                  <c:v>Postos de traballo ETC</c:v>
                </c:pt>
              </c:strCache>
            </c:strRef>
          </c:tx>
          <c:spPr>
            <a:solidFill>
              <a:schemeClr val="accent3"/>
            </a:solidFill>
            <a:ln w="50800">
              <a:noFill/>
            </a:ln>
          </c:spPr>
          <c:invertIfNegative val="0"/>
          <c:cat>
            <c:numRef>
              <c:f>'Datos G2'!$A$5:$A$9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'Datos G2'!$C$5:$C$9</c:f>
              <c:numCache>
                <c:formatCode>0.00%</c:formatCode>
                <c:ptCount val="5"/>
                <c:pt idx="0">
                  <c:v>-4.9392180166854774E-2</c:v>
                </c:pt>
                <c:pt idx="1">
                  <c:v>3.8847523799173875E-2</c:v>
                </c:pt>
                <c:pt idx="2">
                  <c:v>2.1106876721917949E-2</c:v>
                </c:pt>
                <c:pt idx="3">
                  <c:v>1.4116777460646036E-2</c:v>
                </c:pt>
                <c:pt idx="4">
                  <c:v>9.9209290249486631E-3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4A-9C4E-9B5B-3A8E5E28AE05}"/>
            </c:ext>
          </c:extLst>
        </c:ser>
        <c:ser>
          <c:idx val="2"/>
          <c:order val="2"/>
          <c:tx>
            <c:strRef>
              <c:f>'Datos G2'!$D$4</c:f>
              <c:strCache>
                <c:ptCount val="1"/>
                <c:pt idx="0">
                  <c:v>Horas traballadas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numRef>
              <c:f>'Datos G2'!$A$5:$A$9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'Datos G2'!$D$5:$D$9</c:f>
              <c:numCache>
                <c:formatCode>0.00%</c:formatCode>
                <c:ptCount val="5"/>
                <c:pt idx="0">
                  <c:v>-6.8565551826203414E-2</c:v>
                </c:pt>
                <c:pt idx="1">
                  <c:v>1.6018671667117983E-3</c:v>
                </c:pt>
                <c:pt idx="2">
                  <c:v>1.8110173319472501E-2</c:v>
                </c:pt>
                <c:pt idx="3">
                  <c:v>1.3063091404589507E-2</c:v>
                </c:pt>
                <c:pt idx="4">
                  <c:v>8.9822495976051055E-3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AF-4673-A268-4472646C6F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2"/>
        <c:overlap val="-15"/>
        <c:axId val="228627584"/>
        <c:axId val="228629120"/>
      </c:barChart>
      <c:catAx>
        <c:axId val="228627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/>
            </a:pPr>
            <a:endParaRPr lang="es-ES"/>
          </a:p>
        </c:txPr>
        <c:crossAx val="228629120"/>
        <c:crosses val="autoZero"/>
        <c:auto val="1"/>
        <c:lblAlgn val="ctr"/>
        <c:lblOffset val="100"/>
        <c:noMultiLvlLbl val="0"/>
      </c:catAx>
      <c:valAx>
        <c:axId val="228629120"/>
        <c:scaling>
          <c:orientation val="minMax"/>
        </c:scaling>
        <c:delete val="0"/>
        <c:axPos val="l"/>
        <c:numFmt formatCode="0%" sourceLinked="0"/>
        <c:majorTickMark val="none"/>
        <c:minorTickMark val="none"/>
        <c:tickLblPos val="low"/>
        <c:txPr>
          <a:bodyPr rot="0" vert="horz"/>
          <a:lstStyle/>
          <a:p>
            <a:pPr>
              <a:defRPr/>
            </a:pPr>
            <a:endParaRPr lang="es-ES"/>
          </a:p>
        </c:txPr>
        <c:crossAx val="2286275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9085145853330193"/>
          <c:y val="0.92352018814215386"/>
          <c:w val="0.72666292800184418"/>
          <c:h val="7.3014791549078709E-2"/>
        </c:manualLayout>
      </c:layout>
      <c:overlay val="0"/>
    </c:legend>
    <c:plotVisOnly val="0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marL="0" marR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2000" b="1" i="0" u="none" strike="noStrike" kern="1200" baseline="0">
                <a:solidFill>
                  <a:sysClr val="windowText" lastClr="000000"/>
                </a:solidFill>
                <a:latin typeface="Museo Sans 500" pitchFamily="50" charset="0"/>
                <a:ea typeface="+mn-ea"/>
                <a:cs typeface="+mn-cs"/>
              </a:defRPr>
            </a:pPr>
            <a:r>
              <a:rPr lang="gl-ES" sz="2000">
                <a:solidFill>
                  <a:schemeClr val="accent1"/>
                </a:solidFill>
              </a:rPr>
              <a:t>Gráfico 3</a:t>
            </a:r>
          </a:p>
          <a:p>
            <a:pPr marL="0" marR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2000" b="1" i="0" u="none" strike="noStrike" kern="1200" baseline="0">
                <a:solidFill>
                  <a:sysClr val="windowText" lastClr="000000"/>
                </a:solidFill>
                <a:latin typeface="Museo Sans 500" pitchFamily="50" charset="0"/>
                <a:ea typeface="+mn-ea"/>
                <a:cs typeface="+mn-cs"/>
              </a:defRPr>
            </a:pPr>
            <a:r>
              <a:rPr lang="gl-ES" sz="2000"/>
              <a:t>Evolución do mercado de traballo en Galicia e España</a:t>
            </a:r>
          </a:p>
          <a:p>
            <a:pPr marL="0" marR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2000" b="1" i="0" u="none" strike="noStrike" kern="1200" baseline="0">
                <a:solidFill>
                  <a:sysClr val="windowText" lastClr="000000"/>
                </a:solidFill>
                <a:latin typeface="Museo Sans 500" pitchFamily="50" charset="0"/>
                <a:ea typeface="+mn-ea"/>
                <a:cs typeface="+mn-cs"/>
              </a:defRPr>
            </a:pPr>
            <a:r>
              <a:rPr lang="es-ES" sz="1600" b="0" i="0" baseline="0">
                <a:effectLst/>
              </a:rPr>
              <a:t>Variación relativa anual (en %)</a:t>
            </a:r>
            <a:endParaRPr lang="gl-ES" sz="1600">
              <a:effectLst/>
            </a:endParaRPr>
          </a:p>
          <a:p>
            <a:pPr marL="0" marR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2000" b="1" i="0" u="none" strike="noStrike" kern="1200" baseline="0">
                <a:solidFill>
                  <a:sysClr val="windowText" lastClr="000000"/>
                </a:solidFill>
                <a:latin typeface="Museo Sans 500" pitchFamily="50" charset="0"/>
                <a:ea typeface="+mn-ea"/>
                <a:cs typeface="+mn-cs"/>
              </a:defRPr>
            </a:pPr>
            <a:endParaRPr lang="gl-ES" sz="2000"/>
          </a:p>
        </c:rich>
      </c:tx>
      <c:layout>
        <c:manualLayout>
          <c:xMode val="edge"/>
          <c:yMode val="edge"/>
          <c:x val="7.011802976133707E-3"/>
          <c:y val="1.013709968761638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2488697957615362E-2"/>
          <c:y val="0.20292594470572248"/>
          <c:w val="0.88069437270720896"/>
          <c:h val="0.61658815163989855"/>
        </c:manualLayout>
      </c:layout>
      <c:lineChart>
        <c:grouping val="standard"/>
        <c:varyColors val="0"/>
        <c:ser>
          <c:idx val="0"/>
          <c:order val="0"/>
          <c:tx>
            <c:strRef>
              <c:f>'Datos G3'!$B$4</c:f>
              <c:strCache>
                <c:ptCount val="1"/>
                <c:pt idx="0">
                  <c:v>Galicia</c:v>
                </c:pt>
              </c:strCache>
            </c:strRef>
          </c:tx>
          <c:spPr>
            <a:ln w="57150"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'Datos G3'!$A$5:$A$14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'Datos G3'!$B$5:$B$14</c:f>
              <c:numCache>
                <c:formatCode>0.00%</c:formatCode>
                <c:ptCount val="10"/>
                <c:pt idx="0">
                  <c:v>2.0164572016950745E-2</c:v>
                </c:pt>
                <c:pt idx="1">
                  <c:v>2.2173548450744842E-2</c:v>
                </c:pt>
                <c:pt idx="2">
                  <c:v>1.4162565576455675E-2</c:v>
                </c:pt>
                <c:pt idx="3">
                  <c:v>1.2479639830896214E-2</c:v>
                </c:pt>
                <c:pt idx="4">
                  <c:v>2.7729023605053242E-2</c:v>
                </c:pt>
                <c:pt idx="5">
                  <c:v>-5.0510975351298303E-2</c:v>
                </c:pt>
                <c:pt idx="6">
                  <c:v>3.7128797694917393E-2</c:v>
                </c:pt>
                <c:pt idx="7">
                  <c:v>2.1459399940524509E-2</c:v>
                </c:pt>
                <c:pt idx="8">
                  <c:v>1.4982265550755845E-2</c:v>
                </c:pt>
                <c:pt idx="9">
                  <c:v>6.7427189316390974E-3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5D-7E4E-B849-BEFDEFBD6408}"/>
            </c:ext>
          </c:extLst>
        </c:ser>
        <c:ser>
          <c:idx val="1"/>
          <c:order val="1"/>
          <c:tx>
            <c:strRef>
              <c:f>'Datos G3'!$C$4</c:f>
              <c:strCache>
                <c:ptCount val="1"/>
                <c:pt idx="0">
                  <c:v>España</c:v>
                </c:pt>
              </c:strCache>
            </c:strRef>
          </c:tx>
          <c:spPr>
            <a:ln w="57150">
              <a:solidFill>
                <a:schemeClr val="accent6"/>
              </a:solidFill>
            </a:ln>
          </c:spPr>
          <c:marker>
            <c:symbol val="none"/>
          </c:marker>
          <c:cat>
            <c:numRef>
              <c:f>'Datos G3'!$A$5:$A$14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'Datos G3'!$C$5:$C$14</c:f>
              <c:numCache>
                <c:formatCode>0.00%</c:formatCode>
                <c:ptCount val="10"/>
                <c:pt idx="0">
                  <c:v>2.7545100445389114E-2</c:v>
                </c:pt>
                <c:pt idx="1">
                  <c:v>1.9603870658171874E-2</c:v>
                </c:pt>
                <c:pt idx="2">
                  <c:v>2.7154077033287628E-2</c:v>
                </c:pt>
                <c:pt idx="3">
                  <c:v>2.4455926896937992E-2</c:v>
                </c:pt>
                <c:pt idx="4">
                  <c:v>2.3489482654952421E-2</c:v>
                </c:pt>
                <c:pt idx="5">
                  <c:v>-4.3618849713059335E-2</c:v>
                </c:pt>
                <c:pt idx="6">
                  <c:v>3.7181062229036041E-2</c:v>
                </c:pt>
                <c:pt idx="7">
                  <c:v>2.3900423873993076E-2</c:v>
                </c:pt>
                <c:pt idx="8">
                  <c:v>3.4456878707771407E-2</c:v>
                </c:pt>
                <c:pt idx="9">
                  <c:v>2.2504933062842829E-2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25D-7E4E-B849-BEFDEFBD64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28627584"/>
        <c:axId val="228629120"/>
      </c:lineChart>
      <c:catAx>
        <c:axId val="228627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/>
            </a:pPr>
            <a:endParaRPr lang="es-ES"/>
          </a:p>
        </c:txPr>
        <c:crossAx val="228629120"/>
        <c:crosses val="autoZero"/>
        <c:auto val="1"/>
        <c:lblAlgn val="ctr"/>
        <c:lblOffset val="100"/>
        <c:noMultiLvlLbl val="0"/>
      </c:catAx>
      <c:valAx>
        <c:axId val="228629120"/>
        <c:scaling>
          <c:orientation val="minMax"/>
        </c:scaling>
        <c:delete val="0"/>
        <c:axPos val="l"/>
        <c:numFmt formatCode="0%" sourceLinked="0"/>
        <c:majorTickMark val="none"/>
        <c:minorTickMark val="none"/>
        <c:tickLblPos val="low"/>
        <c:txPr>
          <a:bodyPr rot="0" vert="horz"/>
          <a:lstStyle/>
          <a:p>
            <a:pPr>
              <a:defRPr/>
            </a:pPr>
            <a:endParaRPr lang="es-ES"/>
          </a:p>
        </c:txPr>
        <c:crossAx val="228627584"/>
        <c:crosses val="autoZero"/>
        <c:crossBetween val="between"/>
        <c:majorUnit val="2.0000000000000004E-2"/>
      </c:valAx>
    </c:plotArea>
    <c:legend>
      <c:legendPos val="b"/>
      <c:layout>
        <c:manualLayout>
          <c:xMode val="edge"/>
          <c:yMode val="edge"/>
          <c:x val="0.37932363141216618"/>
          <c:y val="0.93605667559797723"/>
          <c:w val="0.26263818312174575"/>
          <c:h val="4.7925007590391519E-2"/>
        </c:manualLayout>
      </c:layout>
      <c:overlay val="0"/>
    </c:legend>
    <c:plotVisOnly val="0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marL="0" marR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2000" b="1" i="0" u="none" strike="noStrike" kern="1200" baseline="0">
                <a:solidFill>
                  <a:sysClr val="windowText" lastClr="000000"/>
                </a:solidFill>
                <a:latin typeface="Museo Sans 500" pitchFamily="50" charset="0"/>
                <a:ea typeface="+mn-ea"/>
                <a:cs typeface="+mn-cs"/>
              </a:defRPr>
            </a:pPr>
            <a:r>
              <a:rPr lang="gl-ES" sz="2000">
                <a:solidFill>
                  <a:schemeClr val="accent1"/>
                </a:solidFill>
              </a:rPr>
              <a:t>Gráfico 4</a:t>
            </a:r>
          </a:p>
          <a:p>
            <a:pPr marL="0" marR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2000" b="1" i="0" u="none" strike="noStrike" kern="1200" baseline="0">
                <a:solidFill>
                  <a:sysClr val="windowText" lastClr="000000"/>
                </a:solidFill>
                <a:latin typeface="Museo Sans 500" pitchFamily="50" charset="0"/>
                <a:ea typeface="+mn-ea"/>
                <a:cs typeface="+mn-cs"/>
              </a:defRPr>
            </a:pPr>
            <a:r>
              <a:rPr lang="gl-ES" sz="2000"/>
              <a:t>Evolución normalizada do empreo en Galicia e España</a:t>
            </a:r>
          </a:p>
          <a:p>
            <a:pPr marL="0" marR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2000" b="1" i="0" u="none" strike="noStrike" kern="1200" baseline="0">
                <a:solidFill>
                  <a:sysClr val="windowText" lastClr="000000"/>
                </a:solidFill>
                <a:latin typeface="Museo Sans 500" pitchFamily="50" charset="0"/>
                <a:ea typeface="+mn-ea"/>
                <a:cs typeface="+mn-cs"/>
              </a:defRPr>
            </a:pPr>
            <a:r>
              <a:rPr lang="es-ES" sz="1600" b="0" i="0" baseline="0">
                <a:effectLst/>
              </a:rPr>
              <a:t>I trim. 2002 = 100</a:t>
            </a:r>
          </a:p>
          <a:p>
            <a:pPr marL="0" marR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2000" b="1" i="0" u="none" strike="noStrike" kern="1200" baseline="0">
                <a:solidFill>
                  <a:sysClr val="windowText" lastClr="000000"/>
                </a:solidFill>
                <a:latin typeface="Museo Sans 500" pitchFamily="50" charset="0"/>
                <a:ea typeface="+mn-ea"/>
                <a:cs typeface="+mn-cs"/>
              </a:defRPr>
            </a:pPr>
            <a:endParaRPr lang="gl-ES" sz="1800">
              <a:effectLst/>
            </a:endParaRPr>
          </a:p>
          <a:p>
            <a:pPr marL="0" marR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2000" b="1" i="0" u="none" strike="noStrike" kern="1200" baseline="0">
                <a:solidFill>
                  <a:sysClr val="windowText" lastClr="000000"/>
                </a:solidFill>
                <a:latin typeface="Museo Sans 500" pitchFamily="50" charset="0"/>
                <a:ea typeface="+mn-ea"/>
                <a:cs typeface="+mn-cs"/>
              </a:defRPr>
            </a:pPr>
            <a:endParaRPr lang="gl-ES" sz="2000"/>
          </a:p>
        </c:rich>
      </c:tx>
      <c:layout>
        <c:manualLayout>
          <c:xMode val="edge"/>
          <c:yMode val="edge"/>
          <c:x val="7.011842047673386E-3"/>
          <c:y val="1.222656156171471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2488697957615362E-2"/>
          <c:y val="0.22799898391673118"/>
          <c:w val="0.87386566896616547"/>
          <c:h val="0.57897859282338549"/>
        </c:manualLayout>
      </c:layout>
      <c:lineChart>
        <c:grouping val="standard"/>
        <c:varyColors val="0"/>
        <c:ser>
          <c:idx val="1"/>
          <c:order val="0"/>
          <c:tx>
            <c:strRef>
              <c:f>'Datos G4'!$A$3</c:f>
              <c:strCache>
                <c:ptCount val="1"/>
                <c:pt idx="0">
                  <c:v>Galicia</c:v>
                </c:pt>
              </c:strCache>
            </c:strRef>
          </c:tx>
          <c:spPr>
            <a:ln w="50800"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'Datos G4'!$B$2:$CO$2</c:f>
              <c:numCache>
                <c:formatCode>General</c:formatCode>
                <c:ptCount val="92"/>
                <c:pt idx="0">
                  <c:v>2002</c:v>
                </c:pt>
                <c:pt idx="4">
                  <c:v>2003</c:v>
                </c:pt>
                <c:pt idx="8">
                  <c:v>2004</c:v>
                </c:pt>
                <c:pt idx="12">
                  <c:v>2005</c:v>
                </c:pt>
                <c:pt idx="16">
                  <c:v>2006</c:v>
                </c:pt>
                <c:pt idx="20">
                  <c:v>2007</c:v>
                </c:pt>
                <c:pt idx="24">
                  <c:v>2008</c:v>
                </c:pt>
                <c:pt idx="28">
                  <c:v>2009</c:v>
                </c:pt>
                <c:pt idx="32">
                  <c:v>2010</c:v>
                </c:pt>
                <c:pt idx="36">
                  <c:v>2011</c:v>
                </c:pt>
                <c:pt idx="40">
                  <c:v>2012</c:v>
                </c:pt>
                <c:pt idx="44">
                  <c:v>2013</c:v>
                </c:pt>
                <c:pt idx="48">
                  <c:v>2014</c:v>
                </c:pt>
                <c:pt idx="52">
                  <c:v>2015</c:v>
                </c:pt>
                <c:pt idx="56">
                  <c:v>2016</c:v>
                </c:pt>
                <c:pt idx="60">
                  <c:v>2017</c:v>
                </c:pt>
                <c:pt idx="64">
                  <c:v>2018</c:v>
                </c:pt>
                <c:pt idx="68">
                  <c:v>2019</c:v>
                </c:pt>
                <c:pt idx="72">
                  <c:v>2020</c:v>
                </c:pt>
                <c:pt idx="76">
                  <c:v>2021</c:v>
                </c:pt>
                <c:pt idx="80">
                  <c:v>2022</c:v>
                </c:pt>
                <c:pt idx="84">
                  <c:v>2023</c:v>
                </c:pt>
                <c:pt idx="88">
                  <c:v>2024</c:v>
                </c:pt>
              </c:numCache>
            </c:numRef>
          </c:cat>
          <c:val>
            <c:numRef>
              <c:f>'Datos G4'!$B$3:$CO$3</c:f>
              <c:numCache>
                <c:formatCode>0.00</c:formatCode>
                <c:ptCount val="92"/>
                <c:pt idx="0">
                  <c:v>1</c:v>
                </c:pt>
                <c:pt idx="1">
                  <c:v>1.0106163373636095</c:v>
                </c:pt>
                <c:pt idx="2">
                  <c:v>1.0298830236901604</c:v>
                </c:pt>
                <c:pt idx="3">
                  <c:v>1.0355843900520987</c:v>
                </c:pt>
                <c:pt idx="4">
                  <c:v>1.0411874569940038</c:v>
                </c:pt>
                <c:pt idx="5">
                  <c:v>1.0539663815983487</c:v>
                </c:pt>
                <c:pt idx="6">
                  <c:v>1.06291162882139</c:v>
                </c:pt>
                <c:pt idx="7">
                  <c:v>1.0544578786985157</c:v>
                </c:pt>
                <c:pt idx="8">
                  <c:v>1.0498378059569449</c:v>
                </c:pt>
                <c:pt idx="9">
                  <c:v>1.0563255676791508</c:v>
                </c:pt>
                <c:pt idx="10">
                  <c:v>1.0732330679248991</c:v>
                </c:pt>
                <c:pt idx="11">
                  <c:v>1.0907303646908484</c:v>
                </c:pt>
                <c:pt idx="12">
                  <c:v>1.0976113240931877</c:v>
                </c:pt>
                <c:pt idx="13">
                  <c:v>1.0973164258330876</c:v>
                </c:pt>
                <c:pt idx="14">
                  <c:v>1.1412562665880273</c:v>
                </c:pt>
                <c:pt idx="15">
                  <c:v>1.1179593040401061</c:v>
                </c:pt>
                <c:pt idx="16">
                  <c:v>1.1229725744618109</c:v>
                </c:pt>
                <c:pt idx="17">
                  <c:v>1.1329991153052197</c:v>
                </c:pt>
                <c:pt idx="18">
                  <c:v>1.1724171827386218</c:v>
                </c:pt>
                <c:pt idx="19">
                  <c:v>1.1518726039516367</c:v>
                </c:pt>
                <c:pt idx="20">
                  <c:v>1.1458763393295981</c:v>
                </c:pt>
                <c:pt idx="21">
                  <c:v>1.1757593630197583</c:v>
                </c:pt>
                <c:pt idx="22">
                  <c:v>1.1947311510862086</c:v>
                </c:pt>
                <c:pt idx="23">
                  <c:v>1.1756610635997249</c:v>
                </c:pt>
                <c:pt idx="24">
                  <c:v>1.1695664995576527</c:v>
                </c:pt>
                <c:pt idx="25">
                  <c:v>1.1817556276417971</c:v>
                </c:pt>
                <c:pt idx="26">
                  <c:v>1.195714145286543</c:v>
                </c:pt>
                <c:pt idx="27">
                  <c:v>1.1760542612798586</c:v>
                </c:pt>
                <c:pt idx="28">
                  <c:v>1.1503981126511353</c:v>
                </c:pt>
                <c:pt idx="29">
                  <c:v>1.13329401356532</c:v>
                </c:pt>
                <c:pt idx="30">
                  <c:v>1.1365378944264231</c:v>
                </c:pt>
                <c:pt idx="31">
                  <c:v>1.1227759756217439</c:v>
                </c:pt>
                <c:pt idx="32">
                  <c:v>1.0814902192077067</c:v>
                </c:pt>
                <c:pt idx="33">
                  <c:v>1.0796225302270717</c:v>
                </c:pt>
                <c:pt idx="34">
                  <c:v>1.1034109898751598</c:v>
                </c:pt>
                <c:pt idx="35">
                  <c:v>1.0783446377666372</c:v>
                </c:pt>
                <c:pt idx="36">
                  <c:v>1.0670402044627938</c:v>
                </c:pt>
                <c:pt idx="37">
                  <c:v>1.0788361348668043</c:v>
                </c:pt>
                <c:pt idx="38">
                  <c:v>1.0752973557456011</c:v>
                </c:pt>
                <c:pt idx="39">
                  <c:v>1.0620269340410893</c:v>
                </c:pt>
                <c:pt idx="40">
                  <c:v>1.0390248697532685</c:v>
                </c:pt>
                <c:pt idx="41">
                  <c:v>1.0242799567482552</c:v>
                </c:pt>
                <c:pt idx="42">
                  <c:v>1.0378452767128674</c:v>
                </c:pt>
                <c:pt idx="43">
                  <c:v>1.0162194043055146</c:v>
                </c:pt>
                <c:pt idx="44">
                  <c:v>0.98849896785608971</c:v>
                </c:pt>
                <c:pt idx="45">
                  <c:v>0.98830236901602286</c:v>
                </c:pt>
                <c:pt idx="46">
                  <c:v>0.9945935318981618</c:v>
                </c:pt>
                <c:pt idx="47">
                  <c:v>0.98554998525508708</c:v>
                </c:pt>
                <c:pt idx="48">
                  <c:v>0.96608670008846953</c:v>
                </c:pt>
                <c:pt idx="49">
                  <c:v>0.9746387496313772</c:v>
                </c:pt>
                <c:pt idx="50">
                  <c:v>1</c:v>
                </c:pt>
                <c:pt idx="51">
                  <c:v>0.98338739801435171</c:v>
                </c:pt>
                <c:pt idx="52">
                  <c:v>0.97070677283004037</c:v>
                </c:pt>
                <c:pt idx="53">
                  <c:v>0.99272584291752686</c:v>
                </c:pt>
                <c:pt idx="54">
                  <c:v>1.0213309741472525</c:v>
                </c:pt>
                <c:pt idx="55">
                  <c:v>1.0149415118450802</c:v>
                </c:pt>
                <c:pt idx="56">
                  <c:v>1.0037353779612701</c:v>
                </c:pt>
                <c:pt idx="57">
                  <c:v>1.0164160031455816</c:v>
                </c:pt>
                <c:pt idx="58">
                  <c:v>1.0399095645335694</c:v>
                </c:pt>
                <c:pt idx="59">
                  <c:v>1.0317507126707952</c:v>
                </c:pt>
                <c:pt idx="60">
                  <c:v>1.0160228054654477</c:v>
                </c:pt>
                <c:pt idx="61">
                  <c:v>1.0310626167305614</c:v>
                </c:pt>
                <c:pt idx="62">
                  <c:v>1.054261279858449</c:v>
                </c:pt>
                <c:pt idx="63">
                  <c:v>1.0378452767128674</c:v>
                </c:pt>
                <c:pt idx="64">
                  <c:v>1.0322422097709623</c:v>
                </c:pt>
                <c:pt idx="65">
                  <c:v>1.0575051607195518</c:v>
                </c:pt>
                <c:pt idx="66">
                  <c:v>1.0778531406664702</c:v>
                </c:pt>
                <c:pt idx="67">
                  <c:v>1.0695959893836626</c:v>
                </c:pt>
                <c:pt idx="68">
                  <c:v>1.0618303352010223</c:v>
                </c:pt>
                <c:pt idx="69">
                  <c:v>1.0801140273272387</c:v>
                </c:pt>
                <c:pt idx="70">
                  <c:v>1.0868966873095449</c:v>
                </c:pt>
                <c:pt idx="71">
                  <c:v>1.0773616435663029</c:v>
                </c:pt>
                <c:pt idx="72">
                  <c:v>1.0645827189619581</c:v>
                </c:pt>
                <c:pt idx="73">
                  <c:v>1.0325371080310628</c:v>
                </c:pt>
                <c:pt idx="74">
                  <c:v>1.0641895212818244</c:v>
                </c:pt>
                <c:pt idx="75">
                  <c:v>1.0625184311412563</c:v>
                </c:pt>
                <c:pt idx="76">
                  <c:v>1.0425636488744716</c:v>
                </c:pt>
                <c:pt idx="77">
                  <c:v>1.0612405386808217</c:v>
                </c:pt>
                <c:pt idx="78">
                  <c:v>1.0960385333726532</c:v>
                </c:pt>
                <c:pt idx="79">
                  <c:v>1.0745109603853338</c:v>
                </c:pt>
                <c:pt idx="80">
                  <c:v>1.0737245650250664</c:v>
                </c:pt>
                <c:pt idx="81">
                  <c:v>1.0853238965890102</c:v>
                </c:pt>
                <c:pt idx="82">
                  <c:v>1.0940725449719848</c:v>
                </c:pt>
                <c:pt idx="83">
                  <c:v>1.0860119925292442</c:v>
                </c:pt>
                <c:pt idx="84">
                  <c:v>1.0845375012287428</c:v>
                </c:pt>
                <c:pt idx="85">
                  <c:v>1.1124545365182346</c:v>
                </c:pt>
                <c:pt idx="86">
                  <c:v>1.1238572692421114</c:v>
                </c:pt>
                <c:pt idx="87">
                  <c:v>1.1165831121596383</c:v>
                </c:pt>
                <c:pt idx="88">
                  <c:v>1.1085225597168977</c:v>
                </c:pt>
                <c:pt idx="89">
                  <c:v>1.116288213899538</c:v>
                </c:pt>
                <c:pt idx="90">
                  <c:v>1.1396834758674923</c:v>
                </c:pt>
                <c:pt idx="91">
                  <c:v>1.1336872112454537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6AF-0A47-BAE7-951CDBB4F5F4}"/>
            </c:ext>
          </c:extLst>
        </c:ser>
        <c:ser>
          <c:idx val="2"/>
          <c:order val="1"/>
          <c:tx>
            <c:strRef>
              <c:f>'Datos G4'!$A$4</c:f>
              <c:strCache>
                <c:ptCount val="1"/>
                <c:pt idx="0">
                  <c:v>Galicia 2008</c:v>
                </c:pt>
              </c:strCache>
            </c:strRef>
          </c:tx>
          <c:spPr>
            <a:ln w="50800">
              <a:solidFill>
                <a:schemeClr val="accent1"/>
              </a:solidFill>
              <a:prstDash val="sysDot"/>
            </a:ln>
          </c:spPr>
          <c:marker>
            <c:symbol val="none"/>
          </c:marker>
          <c:cat>
            <c:numRef>
              <c:f>'Datos G4'!$B$2:$CO$2</c:f>
              <c:numCache>
                <c:formatCode>General</c:formatCode>
                <c:ptCount val="92"/>
                <c:pt idx="0">
                  <c:v>2002</c:v>
                </c:pt>
                <c:pt idx="4">
                  <c:v>2003</c:v>
                </c:pt>
                <c:pt idx="8">
                  <c:v>2004</c:v>
                </c:pt>
                <c:pt idx="12">
                  <c:v>2005</c:v>
                </c:pt>
                <c:pt idx="16">
                  <c:v>2006</c:v>
                </c:pt>
                <c:pt idx="20">
                  <c:v>2007</c:v>
                </c:pt>
                <c:pt idx="24">
                  <c:v>2008</c:v>
                </c:pt>
                <c:pt idx="28">
                  <c:v>2009</c:v>
                </c:pt>
                <c:pt idx="32">
                  <c:v>2010</c:v>
                </c:pt>
                <c:pt idx="36">
                  <c:v>2011</c:v>
                </c:pt>
                <c:pt idx="40">
                  <c:v>2012</c:v>
                </c:pt>
                <c:pt idx="44">
                  <c:v>2013</c:v>
                </c:pt>
                <c:pt idx="48">
                  <c:v>2014</c:v>
                </c:pt>
                <c:pt idx="52">
                  <c:v>2015</c:v>
                </c:pt>
                <c:pt idx="56">
                  <c:v>2016</c:v>
                </c:pt>
                <c:pt idx="60">
                  <c:v>2017</c:v>
                </c:pt>
                <c:pt idx="64">
                  <c:v>2018</c:v>
                </c:pt>
                <c:pt idx="68">
                  <c:v>2019</c:v>
                </c:pt>
                <c:pt idx="72">
                  <c:v>2020</c:v>
                </c:pt>
                <c:pt idx="76">
                  <c:v>2021</c:v>
                </c:pt>
                <c:pt idx="80">
                  <c:v>2022</c:v>
                </c:pt>
                <c:pt idx="84">
                  <c:v>2023</c:v>
                </c:pt>
                <c:pt idx="88">
                  <c:v>2024</c:v>
                </c:pt>
              </c:numCache>
            </c:numRef>
          </c:cat>
          <c:val>
            <c:numRef>
              <c:f>'Datos G4'!$B$4:$CO$4</c:f>
              <c:numCache>
                <c:formatCode>0.00</c:formatCode>
                <c:ptCount val="92"/>
                <c:pt idx="0">
                  <c:v>1.195714145286543</c:v>
                </c:pt>
                <c:pt idx="1">
                  <c:v>1.195714145286543</c:v>
                </c:pt>
                <c:pt idx="2">
                  <c:v>1.195714145286543</c:v>
                </c:pt>
                <c:pt idx="3">
                  <c:v>1.195714145286543</c:v>
                </c:pt>
                <c:pt idx="4">
                  <c:v>1.195714145286543</c:v>
                </c:pt>
                <c:pt idx="5">
                  <c:v>1.195714145286543</c:v>
                </c:pt>
                <c:pt idx="6">
                  <c:v>1.195714145286543</c:v>
                </c:pt>
                <c:pt idx="7">
                  <c:v>1.195714145286543</c:v>
                </c:pt>
                <c:pt idx="8">
                  <c:v>1.195714145286543</c:v>
                </c:pt>
                <c:pt idx="9">
                  <c:v>1.195714145286543</c:v>
                </c:pt>
                <c:pt idx="10">
                  <c:v>1.195714145286543</c:v>
                </c:pt>
                <c:pt idx="11">
                  <c:v>1.195714145286543</c:v>
                </c:pt>
                <c:pt idx="12">
                  <c:v>1.195714145286543</c:v>
                </c:pt>
                <c:pt idx="13">
                  <c:v>1.195714145286543</c:v>
                </c:pt>
                <c:pt idx="14">
                  <c:v>1.195714145286543</c:v>
                </c:pt>
                <c:pt idx="15">
                  <c:v>1.195714145286543</c:v>
                </c:pt>
                <c:pt idx="16">
                  <c:v>1.195714145286543</c:v>
                </c:pt>
                <c:pt idx="17">
                  <c:v>1.195714145286543</c:v>
                </c:pt>
                <c:pt idx="18">
                  <c:v>1.195714145286543</c:v>
                </c:pt>
                <c:pt idx="19">
                  <c:v>1.195714145286543</c:v>
                </c:pt>
                <c:pt idx="20">
                  <c:v>1.195714145286543</c:v>
                </c:pt>
                <c:pt idx="21">
                  <c:v>1.195714145286543</c:v>
                </c:pt>
                <c:pt idx="22">
                  <c:v>1.195714145286543</c:v>
                </c:pt>
                <c:pt idx="23">
                  <c:v>1.195714145286543</c:v>
                </c:pt>
                <c:pt idx="24">
                  <c:v>1.195714145286543</c:v>
                </c:pt>
                <c:pt idx="25">
                  <c:v>1.195714145286543</c:v>
                </c:pt>
                <c:pt idx="26">
                  <c:v>1.195714145286543</c:v>
                </c:pt>
                <c:pt idx="27">
                  <c:v>1.195714145286543</c:v>
                </c:pt>
                <c:pt idx="28">
                  <c:v>1.195714145286543</c:v>
                </c:pt>
                <c:pt idx="29">
                  <c:v>1.195714145286543</c:v>
                </c:pt>
                <c:pt idx="30">
                  <c:v>1.195714145286543</c:v>
                </c:pt>
                <c:pt idx="31">
                  <c:v>1.195714145286543</c:v>
                </c:pt>
                <c:pt idx="32">
                  <c:v>1.195714145286543</c:v>
                </c:pt>
                <c:pt idx="33">
                  <c:v>1.195714145286543</c:v>
                </c:pt>
                <c:pt idx="34">
                  <c:v>1.195714145286543</c:v>
                </c:pt>
                <c:pt idx="35">
                  <c:v>1.195714145286543</c:v>
                </c:pt>
                <c:pt idx="36">
                  <c:v>1.195714145286543</c:v>
                </c:pt>
                <c:pt idx="37">
                  <c:v>1.195714145286543</c:v>
                </c:pt>
                <c:pt idx="38">
                  <c:v>1.195714145286543</c:v>
                </c:pt>
                <c:pt idx="39">
                  <c:v>1.195714145286543</c:v>
                </c:pt>
                <c:pt idx="40">
                  <c:v>1.195714145286543</c:v>
                </c:pt>
                <c:pt idx="41">
                  <c:v>1.195714145286543</c:v>
                </c:pt>
                <c:pt idx="42">
                  <c:v>1.195714145286543</c:v>
                </c:pt>
                <c:pt idx="43">
                  <c:v>1.195714145286543</c:v>
                </c:pt>
                <c:pt idx="44">
                  <c:v>1.195714145286543</c:v>
                </c:pt>
                <c:pt idx="45">
                  <c:v>1.195714145286543</c:v>
                </c:pt>
                <c:pt idx="46">
                  <c:v>1.195714145286543</c:v>
                </c:pt>
                <c:pt idx="47">
                  <c:v>1.195714145286543</c:v>
                </c:pt>
                <c:pt idx="48">
                  <c:v>1.195714145286543</c:v>
                </c:pt>
                <c:pt idx="49">
                  <c:v>1.195714145286543</c:v>
                </c:pt>
                <c:pt idx="50">
                  <c:v>1.195714145286543</c:v>
                </c:pt>
                <c:pt idx="51">
                  <c:v>1.195714145286543</c:v>
                </c:pt>
                <c:pt idx="52">
                  <c:v>1.195714145286543</c:v>
                </c:pt>
                <c:pt idx="53">
                  <c:v>1.195714145286543</c:v>
                </c:pt>
                <c:pt idx="54">
                  <c:v>1.195714145286543</c:v>
                </c:pt>
                <c:pt idx="55">
                  <c:v>1.195714145286543</c:v>
                </c:pt>
                <c:pt idx="56">
                  <c:v>1.195714145286543</c:v>
                </c:pt>
                <c:pt idx="57">
                  <c:v>1.195714145286543</c:v>
                </c:pt>
                <c:pt idx="58">
                  <c:v>1.195714145286543</c:v>
                </c:pt>
                <c:pt idx="59">
                  <c:v>1.195714145286543</c:v>
                </c:pt>
                <c:pt idx="60">
                  <c:v>1.195714145286543</c:v>
                </c:pt>
                <c:pt idx="61">
                  <c:v>1.195714145286543</c:v>
                </c:pt>
                <c:pt idx="62">
                  <c:v>1.195714145286543</c:v>
                </c:pt>
                <c:pt idx="63">
                  <c:v>1.195714145286543</c:v>
                </c:pt>
                <c:pt idx="64">
                  <c:v>1.195714145286543</c:v>
                </c:pt>
                <c:pt idx="65">
                  <c:v>1.195714145286543</c:v>
                </c:pt>
                <c:pt idx="66">
                  <c:v>1.195714145286543</c:v>
                </c:pt>
                <c:pt idx="67">
                  <c:v>1.195714145286543</c:v>
                </c:pt>
                <c:pt idx="68">
                  <c:v>1.195714145286543</c:v>
                </c:pt>
                <c:pt idx="69">
                  <c:v>1.195714145286543</c:v>
                </c:pt>
                <c:pt idx="70">
                  <c:v>1.195714145286543</c:v>
                </c:pt>
                <c:pt idx="71">
                  <c:v>1.195714145286543</c:v>
                </c:pt>
                <c:pt idx="72">
                  <c:v>1.195714145286543</c:v>
                </c:pt>
                <c:pt idx="73">
                  <c:v>1.195714145286543</c:v>
                </c:pt>
                <c:pt idx="74">
                  <c:v>1.195714145286543</c:v>
                </c:pt>
                <c:pt idx="75">
                  <c:v>1.195714145286543</c:v>
                </c:pt>
                <c:pt idx="76">
                  <c:v>1.195714145286543</c:v>
                </c:pt>
                <c:pt idx="77">
                  <c:v>1.195714145286543</c:v>
                </c:pt>
                <c:pt idx="78">
                  <c:v>1.195714145286543</c:v>
                </c:pt>
                <c:pt idx="79">
                  <c:v>1.195714145286543</c:v>
                </c:pt>
                <c:pt idx="80">
                  <c:v>1.195714145286543</c:v>
                </c:pt>
                <c:pt idx="81">
                  <c:v>1.195714145286543</c:v>
                </c:pt>
                <c:pt idx="82">
                  <c:v>1.195714145286543</c:v>
                </c:pt>
                <c:pt idx="83">
                  <c:v>1.195714145286543</c:v>
                </c:pt>
                <c:pt idx="84">
                  <c:v>1.195714145286543</c:v>
                </c:pt>
                <c:pt idx="85">
                  <c:v>1.195714145286543</c:v>
                </c:pt>
                <c:pt idx="86">
                  <c:v>1.195714145286543</c:v>
                </c:pt>
                <c:pt idx="87">
                  <c:v>1.195714145286543</c:v>
                </c:pt>
                <c:pt idx="88">
                  <c:v>1.195714145286543</c:v>
                </c:pt>
                <c:pt idx="89">
                  <c:v>1.195714145286543</c:v>
                </c:pt>
                <c:pt idx="90">
                  <c:v>1.195714145286543</c:v>
                </c:pt>
                <c:pt idx="91">
                  <c:v>1.195714145286543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6AF-0A47-BAE7-951CDBB4F5F4}"/>
            </c:ext>
          </c:extLst>
        </c:ser>
        <c:ser>
          <c:idx val="3"/>
          <c:order val="2"/>
          <c:tx>
            <c:strRef>
              <c:f>'Datos G4'!$A$5</c:f>
              <c:strCache>
                <c:ptCount val="1"/>
                <c:pt idx="0">
                  <c:v>España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'Datos G4'!$B$2:$CO$2</c:f>
              <c:numCache>
                <c:formatCode>General</c:formatCode>
                <c:ptCount val="92"/>
                <c:pt idx="0">
                  <c:v>2002</c:v>
                </c:pt>
                <c:pt idx="4">
                  <c:v>2003</c:v>
                </c:pt>
                <c:pt idx="8">
                  <c:v>2004</c:v>
                </c:pt>
                <c:pt idx="12">
                  <c:v>2005</c:v>
                </c:pt>
                <c:pt idx="16">
                  <c:v>2006</c:v>
                </c:pt>
                <c:pt idx="20">
                  <c:v>2007</c:v>
                </c:pt>
                <c:pt idx="24">
                  <c:v>2008</c:v>
                </c:pt>
                <c:pt idx="28">
                  <c:v>2009</c:v>
                </c:pt>
                <c:pt idx="32">
                  <c:v>2010</c:v>
                </c:pt>
                <c:pt idx="36">
                  <c:v>2011</c:v>
                </c:pt>
                <c:pt idx="40">
                  <c:v>2012</c:v>
                </c:pt>
                <c:pt idx="44">
                  <c:v>2013</c:v>
                </c:pt>
                <c:pt idx="48">
                  <c:v>2014</c:v>
                </c:pt>
                <c:pt idx="52">
                  <c:v>2015</c:v>
                </c:pt>
                <c:pt idx="56">
                  <c:v>2016</c:v>
                </c:pt>
                <c:pt idx="60">
                  <c:v>2017</c:v>
                </c:pt>
                <c:pt idx="64">
                  <c:v>2018</c:v>
                </c:pt>
                <c:pt idx="68">
                  <c:v>2019</c:v>
                </c:pt>
                <c:pt idx="72">
                  <c:v>2020</c:v>
                </c:pt>
                <c:pt idx="76">
                  <c:v>2021</c:v>
                </c:pt>
                <c:pt idx="80">
                  <c:v>2022</c:v>
                </c:pt>
                <c:pt idx="84">
                  <c:v>2023</c:v>
                </c:pt>
                <c:pt idx="88">
                  <c:v>2024</c:v>
                </c:pt>
              </c:numCache>
            </c:numRef>
          </c:cat>
          <c:val>
            <c:numRef>
              <c:f>'Datos G4'!$B$5:$CO$5</c:f>
              <c:numCache>
                <c:formatCode>0.00</c:formatCode>
                <c:ptCount val="92"/>
                <c:pt idx="0">
                  <c:v>1</c:v>
                </c:pt>
                <c:pt idx="1">
                  <c:v>1.0172670076384971</c:v>
                </c:pt>
                <c:pt idx="2">
                  <c:v>1.0265132900141363</c:v>
                </c:pt>
                <c:pt idx="3">
                  <c:v>1.0309180150828465</c:v>
                </c:pt>
                <c:pt idx="4">
                  <c:v>1.0370336664179152</c:v>
                </c:pt>
                <c:pt idx="5">
                  <c:v>1.0570854795750595</c:v>
                </c:pt>
                <c:pt idx="6">
                  <c:v>1.0706030105021751</c:v>
                </c:pt>
                <c:pt idx="7">
                  <c:v>1.0763364336288019</c:v>
                </c:pt>
                <c:pt idx="8">
                  <c:v>1.0781383666114561</c:v>
                </c:pt>
                <c:pt idx="9">
                  <c:v>1.093227280173277</c:v>
                </c:pt>
                <c:pt idx="10">
                  <c:v>1.1096206233353354</c:v>
                </c:pt>
                <c:pt idx="11">
                  <c:v>1.1218579931198922</c:v>
                </c:pt>
                <c:pt idx="12">
                  <c:v>1.1367406247914429</c:v>
                </c:pt>
                <c:pt idx="13">
                  <c:v>1.1624955255031155</c:v>
                </c:pt>
                <c:pt idx="14">
                  <c:v>1.1783610297106593</c:v>
                </c:pt>
                <c:pt idx="15">
                  <c:v>1.1836454863702275</c:v>
                </c:pt>
                <c:pt idx="16">
                  <c:v>1.1878439295486676</c:v>
                </c:pt>
                <c:pt idx="17">
                  <c:v>1.2068461319112016</c:v>
                </c:pt>
                <c:pt idx="18">
                  <c:v>1.2189439580641053</c:v>
                </c:pt>
                <c:pt idx="19">
                  <c:v>1.2252780255182834</c:v>
                </c:pt>
                <c:pt idx="20">
                  <c:v>1.2296524150148949</c:v>
                </c:pt>
                <c:pt idx="21">
                  <c:v>1.2486667516062686</c:v>
                </c:pt>
                <c:pt idx="22">
                  <c:v>1.25913252398027</c:v>
                </c:pt>
                <c:pt idx="23">
                  <c:v>1.2569786983612725</c:v>
                </c:pt>
                <c:pt idx="24">
                  <c:v>1.2510389933443755</c:v>
                </c:pt>
                <c:pt idx="25">
                  <c:v>1.2526710471232778</c:v>
                </c:pt>
                <c:pt idx="26">
                  <c:v>1.2471803085734394</c:v>
                </c:pt>
                <c:pt idx="27">
                  <c:v>1.2167779982162683</c:v>
                </c:pt>
                <c:pt idx="28">
                  <c:v>1.1700066131547175</c:v>
                </c:pt>
                <c:pt idx="29">
                  <c:v>1.162107230180254</c:v>
                </c:pt>
                <c:pt idx="30">
                  <c:v>1.1587217803340555</c:v>
                </c:pt>
                <c:pt idx="31">
                  <c:v>1.1461021823410569</c:v>
                </c:pt>
                <c:pt idx="32">
                  <c:v>1.1316927855942436</c:v>
                </c:pt>
                <c:pt idx="33">
                  <c:v>1.1376506919543996</c:v>
                </c:pt>
                <c:pt idx="34">
                  <c:v>1.1417702626453832</c:v>
                </c:pt>
                <c:pt idx="35">
                  <c:v>1.1330275507665801</c:v>
                </c:pt>
                <c:pt idx="36">
                  <c:v>1.1179386372047591</c:v>
                </c:pt>
                <c:pt idx="37">
                  <c:v>1.1298180472385528</c:v>
                </c:pt>
                <c:pt idx="38">
                  <c:v>1.1214757649114506</c:v>
                </c:pt>
                <c:pt idx="39">
                  <c:v>1.101363280610109</c:v>
                </c:pt>
                <c:pt idx="40">
                  <c:v>1.0778289437760507</c:v>
                </c:pt>
                <c:pt idx="41">
                  <c:v>1.0774285142243498</c:v>
                </c:pt>
                <c:pt idx="42">
                  <c:v>1.0719195743312524</c:v>
                </c:pt>
                <c:pt idx="43">
                  <c:v>1.0520012376913417</c:v>
                </c:pt>
                <c:pt idx="44">
                  <c:v>1.0332417199055959</c:v>
                </c:pt>
                <c:pt idx="45">
                  <c:v>1.0411532371088985</c:v>
                </c:pt>
                <c:pt idx="46">
                  <c:v>1.0453638145161781</c:v>
                </c:pt>
                <c:pt idx="47">
                  <c:v>1.0396121900462922</c:v>
                </c:pt>
                <c:pt idx="48">
                  <c:v>1.0284122968275058</c:v>
                </c:pt>
                <c:pt idx="49">
                  <c:v>1.0528263652524223</c:v>
                </c:pt>
                <c:pt idx="50">
                  <c:v>1.0619877080261857</c:v>
                </c:pt>
                <c:pt idx="51">
                  <c:v>1.0659373995134174</c:v>
                </c:pt>
                <c:pt idx="52">
                  <c:v>1.059002687731688</c:v>
                </c:pt>
                <c:pt idx="53">
                  <c:v>1.0839809977976376</c:v>
                </c:pt>
                <c:pt idx="54">
                  <c:v>1.0950352802703507</c:v>
                </c:pt>
                <c:pt idx="55">
                  <c:v>1.0977958173313191</c:v>
                </c:pt>
                <c:pt idx="56">
                  <c:v>1.0938764614161858</c:v>
                </c:pt>
                <c:pt idx="57">
                  <c:v>1.1103426099512812</c:v>
                </c:pt>
                <c:pt idx="58">
                  <c:v>1.1240846241119262</c:v>
                </c:pt>
                <c:pt idx="59">
                  <c:v>1.1229076039145023</c:v>
                </c:pt>
                <c:pt idx="60">
                  <c:v>1.1186727580495441</c:v>
                </c:pt>
                <c:pt idx="61">
                  <c:v>1.1414244371234596</c:v>
                </c:pt>
                <c:pt idx="62">
                  <c:v>1.1557367600395576</c:v>
                </c:pt>
                <c:pt idx="63">
                  <c:v>1.1526546659143446</c:v>
                </c:pt>
                <c:pt idx="64">
                  <c:v>1.1451193098050636</c:v>
                </c:pt>
                <c:pt idx="65">
                  <c:v>1.1736286804632847</c:v>
                </c:pt>
                <c:pt idx="66">
                  <c:v>1.1847861038811331</c:v>
                </c:pt>
                <c:pt idx="67">
                  <c:v>1.1870066677587472</c:v>
                </c:pt>
                <c:pt idx="68">
                  <c:v>1.1813339157763176</c:v>
                </c:pt>
                <c:pt idx="69">
                  <c:v>1.2015859437093126</c:v>
                </c:pt>
                <c:pt idx="70">
                  <c:v>1.2057965211165917</c:v>
                </c:pt>
                <c:pt idx="71">
                  <c:v>1.2114146690692442</c:v>
                </c:pt>
                <c:pt idx="72">
                  <c:v>1.1940869902865499</c:v>
                </c:pt>
                <c:pt idx="73">
                  <c:v>1.1289201143044358</c:v>
                </c:pt>
                <c:pt idx="74">
                  <c:v>1.1634844651535285</c:v>
                </c:pt>
                <c:pt idx="75">
                  <c:v>1.1736408146921242</c:v>
                </c:pt>
                <c:pt idx="76">
                  <c:v>1.1672885458946869</c:v>
                </c:pt>
                <c:pt idx="77">
                  <c:v>1.1961983461046091</c:v>
                </c:pt>
                <c:pt idx="78">
                  <c:v>1.2196902131377296</c:v>
                </c:pt>
                <c:pt idx="79">
                  <c:v>1.2300953143675337</c:v>
                </c:pt>
                <c:pt idx="80">
                  <c:v>1.2253568980057397</c:v>
                </c:pt>
                <c:pt idx="81">
                  <c:v>1.2502624026986526</c:v>
                </c:pt>
                <c:pt idx="82">
                  <c:v>1.2586471548266931</c:v>
                </c:pt>
                <c:pt idx="83">
                  <c:v>1.2522948860292558</c:v>
                </c:pt>
                <c:pt idx="84">
                  <c:v>1.2519005235919745</c:v>
                </c:pt>
                <c:pt idx="85">
                  <c:v>1.2897714517998096</c:v>
                </c:pt>
                <c:pt idx="86">
                  <c:v>1.3011836940232857</c:v>
                </c:pt>
                <c:pt idx="87">
                  <c:v>1.2977375730328899</c:v>
                </c:pt>
                <c:pt idx="88">
                  <c:v>1.2892618141885539</c:v>
                </c:pt>
                <c:pt idx="89">
                  <c:v>1.3156355605710368</c:v>
                </c:pt>
                <c:pt idx="90">
                  <c:v>1.3240263798134968</c:v>
                </c:pt>
                <c:pt idx="91">
                  <c:v>1.326143802745976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6AF-0A47-BAE7-951CDBB4F5F4}"/>
            </c:ext>
          </c:extLst>
        </c:ser>
        <c:ser>
          <c:idx val="4"/>
          <c:order val="3"/>
          <c:tx>
            <c:strRef>
              <c:f>'Datos G4'!$A$6</c:f>
              <c:strCache>
                <c:ptCount val="1"/>
                <c:pt idx="0">
                  <c:v>España 2008</c:v>
                </c:pt>
              </c:strCache>
            </c:strRef>
          </c:tx>
          <c:spPr>
            <a:ln w="50800">
              <a:solidFill>
                <a:schemeClr val="accent6"/>
              </a:solidFill>
              <a:prstDash val="sysDot"/>
            </a:ln>
          </c:spPr>
          <c:marker>
            <c:symbol val="none"/>
          </c:marker>
          <c:cat>
            <c:numRef>
              <c:f>'Datos G4'!$B$2:$CO$2</c:f>
              <c:numCache>
                <c:formatCode>General</c:formatCode>
                <c:ptCount val="92"/>
                <c:pt idx="0">
                  <c:v>2002</c:v>
                </c:pt>
                <c:pt idx="4">
                  <c:v>2003</c:v>
                </c:pt>
                <c:pt idx="8">
                  <c:v>2004</c:v>
                </c:pt>
                <c:pt idx="12">
                  <c:v>2005</c:v>
                </c:pt>
                <c:pt idx="16">
                  <c:v>2006</c:v>
                </c:pt>
                <c:pt idx="20">
                  <c:v>2007</c:v>
                </c:pt>
                <c:pt idx="24">
                  <c:v>2008</c:v>
                </c:pt>
                <c:pt idx="28">
                  <c:v>2009</c:v>
                </c:pt>
                <c:pt idx="32">
                  <c:v>2010</c:v>
                </c:pt>
                <c:pt idx="36">
                  <c:v>2011</c:v>
                </c:pt>
                <c:pt idx="40">
                  <c:v>2012</c:v>
                </c:pt>
                <c:pt idx="44">
                  <c:v>2013</c:v>
                </c:pt>
                <c:pt idx="48">
                  <c:v>2014</c:v>
                </c:pt>
                <c:pt idx="52">
                  <c:v>2015</c:v>
                </c:pt>
                <c:pt idx="56">
                  <c:v>2016</c:v>
                </c:pt>
                <c:pt idx="60">
                  <c:v>2017</c:v>
                </c:pt>
                <c:pt idx="64">
                  <c:v>2018</c:v>
                </c:pt>
                <c:pt idx="68">
                  <c:v>2019</c:v>
                </c:pt>
                <c:pt idx="72">
                  <c:v>2020</c:v>
                </c:pt>
                <c:pt idx="76">
                  <c:v>2021</c:v>
                </c:pt>
                <c:pt idx="80">
                  <c:v>2022</c:v>
                </c:pt>
                <c:pt idx="84">
                  <c:v>2023</c:v>
                </c:pt>
                <c:pt idx="88">
                  <c:v>2024</c:v>
                </c:pt>
              </c:numCache>
            </c:numRef>
          </c:cat>
          <c:val>
            <c:numRef>
              <c:f>'Datos G4'!$B$6:$CO$6</c:f>
              <c:numCache>
                <c:formatCode>0.00</c:formatCode>
                <c:ptCount val="92"/>
                <c:pt idx="0">
                  <c:v>1.25913252398027</c:v>
                </c:pt>
                <c:pt idx="1">
                  <c:v>1.25913252398027</c:v>
                </c:pt>
                <c:pt idx="2">
                  <c:v>1.25913252398027</c:v>
                </c:pt>
                <c:pt idx="3">
                  <c:v>1.25913252398027</c:v>
                </c:pt>
                <c:pt idx="4">
                  <c:v>1.25913252398027</c:v>
                </c:pt>
                <c:pt idx="5">
                  <c:v>1.25913252398027</c:v>
                </c:pt>
                <c:pt idx="6">
                  <c:v>1.25913252398027</c:v>
                </c:pt>
                <c:pt idx="7">
                  <c:v>1.25913252398027</c:v>
                </c:pt>
                <c:pt idx="8">
                  <c:v>1.25913252398027</c:v>
                </c:pt>
                <c:pt idx="9">
                  <c:v>1.25913252398027</c:v>
                </c:pt>
                <c:pt idx="10">
                  <c:v>1.25913252398027</c:v>
                </c:pt>
                <c:pt idx="11">
                  <c:v>1.25913252398027</c:v>
                </c:pt>
                <c:pt idx="12">
                  <c:v>1.25913252398027</c:v>
                </c:pt>
                <c:pt idx="13">
                  <c:v>1.25913252398027</c:v>
                </c:pt>
                <c:pt idx="14">
                  <c:v>1.25913252398027</c:v>
                </c:pt>
                <c:pt idx="15">
                  <c:v>1.25913252398027</c:v>
                </c:pt>
                <c:pt idx="16">
                  <c:v>1.25913252398027</c:v>
                </c:pt>
                <c:pt idx="17">
                  <c:v>1.25913252398027</c:v>
                </c:pt>
                <c:pt idx="18">
                  <c:v>1.25913252398027</c:v>
                </c:pt>
                <c:pt idx="19">
                  <c:v>1.25913252398027</c:v>
                </c:pt>
                <c:pt idx="20">
                  <c:v>1.25913252398027</c:v>
                </c:pt>
                <c:pt idx="21">
                  <c:v>1.25913252398027</c:v>
                </c:pt>
                <c:pt idx="22">
                  <c:v>1.25913252398027</c:v>
                </c:pt>
                <c:pt idx="23">
                  <c:v>1.25913252398027</c:v>
                </c:pt>
                <c:pt idx="24">
                  <c:v>1.25913252398027</c:v>
                </c:pt>
                <c:pt idx="25">
                  <c:v>1.25913252398027</c:v>
                </c:pt>
                <c:pt idx="26">
                  <c:v>1.25913252398027</c:v>
                </c:pt>
                <c:pt idx="27">
                  <c:v>1.25913252398027</c:v>
                </c:pt>
                <c:pt idx="28">
                  <c:v>1.25913252398027</c:v>
                </c:pt>
                <c:pt idx="29">
                  <c:v>1.25913252398027</c:v>
                </c:pt>
                <c:pt idx="30">
                  <c:v>1.25913252398027</c:v>
                </c:pt>
                <c:pt idx="31">
                  <c:v>1.25913252398027</c:v>
                </c:pt>
                <c:pt idx="32">
                  <c:v>1.25913252398027</c:v>
                </c:pt>
                <c:pt idx="33">
                  <c:v>1.25913252398027</c:v>
                </c:pt>
                <c:pt idx="34">
                  <c:v>1.25913252398027</c:v>
                </c:pt>
                <c:pt idx="35">
                  <c:v>1.25913252398027</c:v>
                </c:pt>
                <c:pt idx="36">
                  <c:v>1.25913252398027</c:v>
                </c:pt>
                <c:pt idx="37">
                  <c:v>1.25913252398027</c:v>
                </c:pt>
                <c:pt idx="38">
                  <c:v>1.25913252398027</c:v>
                </c:pt>
                <c:pt idx="39">
                  <c:v>1.25913252398027</c:v>
                </c:pt>
                <c:pt idx="40">
                  <c:v>1.25913252398027</c:v>
                </c:pt>
                <c:pt idx="41">
                  <c:v>1.25913252398027</c:v>
                </c:pt>
                <c:pt idx="42">
                  <c:v>1.25913252398027</c:v>
                </c:pt>
                <c:pt idx="43">
                  <c:v>1.25913252398027</c:v>
                </c:pt>
                <c:pt idx="44">
                  <c:v>1.25913252398027</c:v>
                </c:pt>
                <c:pt idx="45">
                  <c:v>1.25913252398027</c:v>
                </c:pt>
                <c:pt idx="46">
                  <c:v>1.25913252398027</c:v>
                </c:pt>
                <c:pt idx="47">
                  <c:v>1.25913252398027</c:v>
                </c:pt>
                <c:pt idx="48">
                  <c:v>1.25913252398027</c:v>
                </c:pt>
                <c:pt idx="49">
                  <c:v>1.25913252398027</c:v>
                </c:pt>
                <c:pt idx="50">
                  <c:v>1.25913252398027</c:v>
                </c:pt>
                <c:pt idx="51">
                  <c:v>1.25913252398027</c:v>
                </c:pt>
                <c:pt idx="52">
                  <c:v>1.25913252398027</c:v>
                </c:pt>
                <c:pt idx="53">
                  <c:v>1.25913252398027</c:v>
                </c:pt>
                <c:pt idx="54">
                  <c:v>1.25913252398027</c:v>
                </c:pt>
                <c:pt idx="55">
                  <c:v>1.25913252398027</c:v>
                </c:pt>
                <c:pt idx="56">
                  <c:v>1.25913252398027</c:v>
                </c:pt>
                <c:pt idx="57">
                  <c:v>1.25913252398027</c:v>
                </c:pt>
                <c:pt idx="58">
                  <c:v>1.25913252398027</c:v>
                </c:pt>
                <c:pt idx="59">
                  <c:v>1.25913252398027</c:v>
                </c:pt>
                <c:pt idx="60">
                  <c:v>1.25913252398027</c:v>
                </c:pt>
                <c:pt idx="61">
                  <c:v>1.25913252398027</c:v>
                </c:pt>
                <c:pt idx="62">
                  <c:v>1.25913252398027</c:v>
                </c:pt>
                <c:pt idx="63">
                  <c:v>1.25913252398027</c:v>
                </c:pt>
                <c:pt idx="64">
                  <c:v>1.25913252398027</c:v>
                </c:pt>
                <c:pt idx="65">
                  <c:v>1.25913252398027</c:v>
                </c:pt>
                <c:pt idx="66">
                  <c:v>1.25913252398027</c:v>
                </c:pt>
                <c:pt idx="67">
                  <c:v>1.25913252398027</c:v>
                </c:pt>
                <c:pt idx="68">
                  <c:v>1.25913252398027</c:v>
                </c:pt>
                <c:pt idx="69">
                  <c:v>1.25913252398027</c:v>
                </c:pt>
                <c:pt idx="70">
                  <c:v>1.25913252398027</c:v>
                </c:pt>
                <c:pt idx="71">
                  <c:v>1.25913252398027</c:v>
                </c:pt>
                <c:pt idx="72">
                  <c:v>1.25913252398027</c:v>
                </c:pt>
                <c:pt idx="73">
                  <c:v>1.25913252398027</c:v>
                </c:pt>
                <c:pt idx="74">
                  <c:v>1.25913252398027</c:v>
                </c:pt>
                <c:pt idx="75">
                  <c:v>1.25913252398027</c:v>
                </c:pt>
                <c:pt idx="76">
                  <c:v>1.25913252398027</c:v>
                </c:pt>
                <c:pt idx="77">
                  <c:v>1.25913252398027</c:v>
                </c:pt>
                <c:pt idx="78">
                  <c:v>1.25913252398027</c:v>
                </c:pt>
                <c:pt idx="79">
                  <c:v>1.25913252398027</c:v>
                </c:pt>
                <c:pt idx="80">
                  <c:v>1.25913252398027</c:v>
                </c:pt>
                <c:pt idx="81">
                  <c:v>1.25913252398027</c:v>
                </c:pt>
                <c:pt idx="82">
                  <c:v>1.25913252398027</c:v>
                </c:pt>
                <c:pt idx="83">
                  <c:v>1.25913252398027</c:v>
                </c:pt>
                <c:pt idx="84">
                  <c:v>1.25913252398027</c:v>
                </c:pt>
                <c:pt idx="85">
                  <c:v>1.25913252398027</c:v>
                </c:pt>
                <c:pt idx="86">
                  <c:v>1.25913252398027</c:v>
                </c:pt>
                <c:pt idx="87">
                  <c:v>1.25913252398027</c:v>
                </c:pt>
                <c:pt idx="88">
                  <c:v>1.25913252398027</c:v>
                </c:pt>
                <c:pt idx="89">
                  <c:v>1.25913252398027</c:v>
                </c:pt>
                <c:pt idx="90">
                  <c:v>1.25913252398027</c:v>
                </c:pt>
                <c:pt idx="91">
                  <c:v>1.25913252398027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222B-C143-B687-FE6F0C5E0C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28627584"/>
        <c:axId val="228629120"/>
      </c:lineChart>
      <c:catAx>
        <c:axId val="228627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s-ES"/>
          </a:p>
        </c:txPr>
        <c:crossAx val="228629120"/>
        <c:crosses val="autoZero"/>
        <c:auto val="1"/>
        <c:lblAlgn val="ctr"/>
        <c:lblOffset val="100"/>
        <c:noMultiLvlLbl val="0"/>
      </c:catAx>
      <c:valAx>
        <c:axId val="228629120"/>
        <c:scaling>
          <c:orientation val="minMax"/>
          <c:min val="0.8"/>
        </c:scaling>
        <c:delete val="0"/>
        <c:axPos val="l"/>
        <c:numFmt formatCode="0%" sourceLinked="0"/>
        <c:majorTickMark val="none"/>
        <c:minorTickMark val="none"/>
        <c:tickLblPos val="low"/>
        <c:txPr>
          <a:bodyPr rot="0" vert="horz"/>
          <a:lstStyle/>
          <a:p>
            <a:pPr>
              <a:defRPr/>
            </a:pPr>
            <a:endParaRPr lang="es-ES"/>
          </a:p>
        </c:txPr>
        <c:crossAx val="2286275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882543644997584"/>
          <c:y val="0.94021223795603615"/>
          <c:w val="0.65854158460124068"/>
          <c:h val="4.7925007590391519E-2"/>
        </c:manualLayout>
      </c:layout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marL="0" marR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2000" b="1" i="0" u="none" strike="noStrike" kern="1200" baseline="0">
                <a:solidFill>
                  <a:sysClr val="windowText" lastClr="000000"/>
                </a:solidFill>
                <a:latin typeface="Museo Sans 500" pitchFamily="50" charset="0"/>
                <a:ea typeface="+mn-ea"/>
                <a:cs typeface="+mn-cs"/>
              </a:defRPr>
            </a:pPr>
            <a:r>
              <a:rPr lang="gl-ES" sz="2000">
                <a:solidFill>
                  <a:schemeClr val="accent1"/>
                </a:solidFill>
              </a:rPr>
              <a:t>Gráfico 5</a:t>
            </a:r>
          </a:p>
          <a:p>
            <a:pPr marL="0" marR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2000" b="1" i="0" u="none" strike="noStrike" kern="1200" baseline="0">
                <a:solidFill>
                  <a:sysClr val="windowText" lastClr="000000"/>
                </a:solidFill>
                <a:latin typeface="Museo Sans 500" pitchFamily="50" charset="0"/>
                <a:ea typeface="+mn-ea"/>
                <a:cs typeface="+mn-cs"/>
              </a:defRPr>
            </a:pPr>
            <a:r>
              <a:rPr lang="gl-ES" sz="2000"/>
              <a:t>Evolución das</a:t>
            </a:r>
            <a:r>
              <a:rPr lang="gl-ES" sz="2000" baseline="0"/>
              <a:t> persoas ocupadas por sexo en Galicia</a:t>
            </a:r>
            <a:endParaRPr lang="gl-ES" sz="2000"/>
          </a:p>
          <a:p>
            <a:pPr marL="0" marR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2000" b="1" i="0" u="none" strike="noStrike" kern="1200" baseline="0">
                <a:solidFill>
                  <a:sysClr val="windowText" lastClr="000000"/>
                </a:solidFill>
                <a:latin typeface="Museo Sans 500" pitchFamily="50" charset="0"/>
                <a:ea typeface="+mn-ea"/>
                <a:cs typeface="+mn-cs"/>
              </a:defRPr>
            </a:pPr>
            <a:r>
              <a:rPr lang="es-ES" sz="1600" b="0" i="0" baseline="0">
                <a:effectLst/>
              </a:rPr>
              <a:t>Variación relativa interanual (en %)</a:t>
            </a:r>
            <a:endParaRPr lang="gl-ES" sz="1600">
              <a:effectLst/>
            </a:endParaRPr>
          </a:p>
          <a:p>
            <a:pPr marL="0" marR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2000" b="1" i="0" u="none" strike="noStrike" kern="1200" baseline="0">
                <a:solidFill>
                  <a:sysClr val="windowText" lastClr="000000"/>
                </a:solidFill>
                <a:latin typeface="Museo Sans 500" pitchFamily="50" charset="0"/>
                <a:ea typeface="+mn-ea"/>
                <a:cs typeface="+mn-cs"/>
              </a:defRPr>
            </a:pPr>
            <a:endParaRPr lang="gl-ES" sz="2000"/>
          </a:p>
        </c:rich>
      </c:tx>
      <c:layout>
        <c:manualLayout>
          <c:xMode val="edge"/>
          <c:yMode val="edge"/>
          <c:x val="7.011802976133707E-3"/>
          <c:y val="1.013709968761638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2488697957615362E-2"/>
          <c:y val="0.20292594470572248"/>
          <c:w val="0.87523140971437419"/>
          <c:h val="0.6165881516398985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'Datos G5'!$C$4</c:f>
              <c:strCache>
                <c:ptCount val="1"/>
                <c:pt idx="0">
                  <c:v>Homes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57150">
              <a:noFill/>
            </a:ln>
          </c:spPr>
          <c:invertIfNegative val="0"/>
          <c:cat>
            <c:numRef>
              <c:f>'Datos G5'!$A$5:$A$10</c:f>
              <c:numCache>
                <c:formatCode>General</c:formatCode>
                <c:ptCount val="6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</c:numCache>
            </c:numRef>
          </c:cat>
          <c:val>
            <c:numRef>
              <c:f>'Datos G5'!$C$5:$C$10</c:f>
              <c:numCache>
                <c:formatCode>0.00%</c:formatCode>
                <c:ptCount val="6"/>
                <c:pt idx="0">
                  <c:v>2.0085318165659356E-2</c:v>
                </c:pt>
                <c:pt idx="1">
                  <c:v>-8.5380728349886345E-3</c:v>
                </c:pt>
                <c:pt idx="2">
                  <c:v>5.9753954305799247E-3</c:v>
                </c:pt>
                <c:pt idx="3">
                  <c:v>3.8434661076171307E-3</c:v>
                </c:pt>
                <c:pt idx="4">
                  <c:v>1.9143752175426382E-2</c:v>
                </c:pt>
                <c:pt idx="5">
                  <c:v>1.0416666666666704E-2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53-B64B-B50F-607B91F186F3}"/>
            </c:ext>
          </c:extLst>
        </c:ser>
        <c:ser>
          <c:idx val="0"/>
          <c:order val="0"/>
          <c:tx>
            <c:strRef>
              <c:f>'Datos G5'!$B$4</c:f>
              <c:strCache>
                <c:ptCount val="1"/>
                <c:pt idx="0">
                  <c:v>Mulleres</c:v>
                </c:pt>
              </c:strCache>
            </c:strRef>
          </c:tx>
          <c:spPr>
            <a:solidFill>
              <a:schemeClr val="accent6"/>
            </a:solidFill>
            <a:ln w="57150">
              <a:noFill/>
            </a:ln>
          </c:spPr>
          <c:invertIfNegative val="0"/>
          <c:cat>
            <c:numRef>
              <c:f>'Datos G5'!$A$5:$A$10</c:f>
              <c:numCache>
                <c:formatCode>General</c:formatCode>
                <c:ptCount val="6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</c:numCache>
            </c:numRef>
          </c:cat>
          <c:val>
            <c:numRef>
              <c:f>'Datos G5'!$B$5:$B$10</c:f>
              <c:numCache>
                <c:formatCode>0.00%</c:formatCode>
                <c:ptCount val="6"/>
                <c:pt idx="0">
                  <c:v>1.20388349514564E-2</c:v>
                </c:pt>
                <c:pt idx="1">
                  <c:v>-3.0506523407521167E-2</c:v>
                </c:pt>
                <c:pt idx="2">
                  <c:v>1.8602810211755461E-2</c:v>
                </c:pt>
                <c:pt idx="3">
                  <c:v>2.7588886730133922E-2</c:v>
                </c:pt>
                <c:pt idx="4">
                  <c:v>2.6659103800340374E-2</c:v>
                </c:pt>
                <c:pt idx="5">
                  <c:v>1.6942909760589403E-2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53-B64B-B50F-607B91F186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8627584"/>
        <c:axId val="228629120"/>
      </c:barChart>
      <c:catAx>
        <c:axId val="228627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/>
            </a:pPr>
            <a:endParaRPr lang="es-ES"/>
          </a:p>
        </c:txPr>
        <c:crossAx val="228629120"/>
        <c:crosses val="autoZero"/>
        <c:auto val="1"/>
        <c:lblAlgn val="ctr"/>
        <c:lblOffset val="100"/>
        <c:noMultiLvlLbl val="0"/>
      </c:catAx>
      <c:valAx>
        <c:axId val="228629120"/>
        <c:scaling>
          <c:orientation val="minMax"/>
        </c:scaling>
        <c:delete val="0"/>
        <c:axPos val="l"/>
        <c:numFmt formatCode="0%" sourceLinked="0"/>
        <c:majorTickMark val="none"/>
        <c:minorTickMark val="none"/>
        <c:tickLblPos val="low"/>
        <c:txPr>
          <a:bodyPr rot="0" vert="horz"/>
          <a:lstStyle/>
          <a:p>
            <a:pPr>
              <a:defRPr/>
            </a:pPr>
            <a:endParaRPr lang="es-ES"/>
          </a:p>
        </c:txPr>
        <c:crossAx val="228627584"/>
        <c:crosses val="autoZero"/>
        <c:crossBetween val="between"/>
      </c:valAx>
    </c:plotArea>
    <c:legend>
      <c:legendPos val="b"/>
      <c:overlay val="0"/>
    </c:legend>
    <c:plotVisOnly val="0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2000" b="1" i="0" u="none" strike="noStrike" kern="1200" baseline="0">
                <a:solidFill>
                  <a:schemeClr val="tx1"/>
                </a:solidFill>
                <a:latin typeface="Museo Sans 500" pitchFamily="50" charset="0"/>
                <a:ea typeface="+mn-ea"/>
                <a:cs typeface="+mn-cs"/>
              </a:defRPr>
            </a:pPr>
            <a:r>
              <a:rPr lang="gl-ES" sz="2000" b="1" i="0" baseline="0">
                <a:solidFill>
                  <a:schemeClr val="accent1"/>
                </a:solidFill>
                <a:effectLst/>
              </a:rPr>
              <a:t>Gráfico 6</a:t>
            </a:r>
            <a:endParaRPr lang="gl-ES" sz="2000">
              <a:solidFill>
                <a:schemeClr val="accent1"/>
              </a:solidFill>
              <a:effectLst/>
            </a:endParaRPr>
          </a:p>
          <a:p>
            <a:pPr algn="l">
              <a:defRPr sz="2000"/>
            </a:pPr>
            <a:r>
              <a:rPr lang="gl-ES" sz="2000" b="1" i="0" baseline="0">
                <a:effectLst/>
              </a:rPr>
              <a:t>Evolución da ocupación por nivel educativo</a:t>
            </a:r>
          </a:p>
          <a:p>
            <a:pPr algn="l">
              <a:defRPr sz="2000"/>
            </a:pPr>
            <a:r>
              <a:rPr lang="gl-ES" sz="1600" b="0" i="0" baseline="0">
                <a:effectLst/>
              </a:rPr>
              <a:t>Variacións absolutas interanuais</a:t>
            </a:r>
          </a:p>
        </c:rich>
      </c:tx>
      <c:layout>
        <c:manualLayout>
          <c:xMode val="edge"/>
          <c:yMode val="edge"/>
          <c:x val="7.0127776762149681E-3"/>
          <c:y val="8.049718393966075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2000" b="1" i="0" u="none" strike="noStrike" kern="1200" baseline="0">
              <a:solidFill>
                <a:schemeClr val="tx1"/>
              </a:solidFill>
              <a:latin typeface="Museo Sans 500" pitchFamily="50" charset="0"/>
              <a:ea typeface="+mn-ea"/>
              <a:cs typeface="+mn-cs"/>
            </a:defRPr>
          </a:pPr>
          <a:endParaRPr lang="gl-ES"/>
        </a:p>
      </c:txPr>
    </c:title>
    <c:autoTitleDeleted val="0"/>
    <c:plotArea>
      <c:layout>
        <c:manualLayout>
          <c:layoutTarget val="inner"/>
          <c:xMode val="edge"/>
          <c:yMode val="edge"/>
          <c:x val="6.8831290475528342E-2"/>
          <c:y val="0.18828832415688615"/>
          <c:w val="0.88474976242025605"/>
          <c:h val="0.65419606524386487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'Datos G6'!$B$5</c:f>
              <c:strCache>
                <c:ptCount val="1"/>
                <c:pt idx="0">
                  <c:v>Primarios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dLbl>
              <c:idx val="1"/>
              <c:layout>
                <c:manualLayout>
                  <c:x val="1.3657407482087019E-3"/>
                  <c:y val="1.04470996712536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DF5-4496-B470-EE25E408F04D}"/>
                </c:ext>
              </c:extLst>
            </c:dLbl>
            <c:dLbl>
              <c:idx val="2"/>
              <c:layout>
                <c:manualLayout>
                  <c:x val="0"/>
                  <c:y val="-6.268259802752253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4826389079321902E-2"/>
                      <c:h val="3.384860293486175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8DF5-4496-B470-EE25E408F04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Museo Sans 500" pitchFamily="50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'Datos G6'!$A$6:$A$10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'Datos G6'!$B$6:$B$10</c:f>
              <c:numCache>
                <c:formatCode>General</c:formatCode>
                <c:ptCount val="5"/>
                <c:pt idx="0">
                  <c:v>-4.7999999999999972</c:v>
                </c:pt>
                <c:pt idx="1">
                  <c:v>-3.1999999999999993</c:v>
                </c:pt>
                <c:pt idx="2">
                  <c:v>0.69999999999999929</c:v>
                </c:pt>
                <c:pt idx="3">
                  <c:v>5.1000000000000014</c:v>
                </c:pt>
                <c:pt idx="4">
                  <c:v>0.80000000000000071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211-4C45-9C12-F18A74FA31BA}"/>
            </c:ext>
          </c:extLst>
        </c:ser>
        <c:ser>
          <c:idx val="4"/>
          <c:order val="1"/>
          <c:tx>
            <c:strRef>
              <c:f>'Datos G6'!$C$5</c:f>
              <c:strCache>
                <c:ptCount val="1"/>
                <c:pt idx="0">
                  <c:v>Secundarios 1Et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1"/>
              <c:layout>
                <c:manualLayout>
                  <c:x val="0"/>
                  <c:y val="-1.04470996712535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DF5-4496-B470-EE25E408F04D}"/>
                </c:ext>
              </c:extLst>
            </c:dLbl>
            <c:dLbl>
              <c:idx val="2"/>
              <c:layout>
                <c:manualLayout>
                  <c:x val="0"/>
                  <c:y val="-1.2536355084249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DF5-4496-B470-EE25E408F04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Museo Sans 500" pitchFamily="50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'Datos G6'!$A$6:$A$10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'Datos G6'!$C$6:$C$10</c:f>
              <c:numCache>
                <c:formatCode>General</c:formatCode>
                <c:ptCount val="5"/>
                <c:pt idx="0">
                  <c:v>-12.400000000000034</c:v>
                </c:pt>
                <c:pt idx="1">
                  <c:v>-0.19999999999998863</c:v>
                </c:pt>
                <c:pt idx="2">
                  <c:v>-3.3999999999999773</c:v>
                </c:pt>
                <c:pt idx="3">
                  <c:v>2</c:v>
                </c:pt>
                <c:pt idx="4">
                  <c:v>-13.699999999999989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211-4C45-9C12-F18A74FA31BA}"/>
            </c:ext>
          </c:extLst>
        </c:ser>
        <c:ser>
          <c:idx val="0"/>
          <c:order val="2"/>
          <c:tx>
            <c:strRef>
              <c:f>'Datos G6'!$D$5</c:f>
              <c:strCache>
                <c:ptCount val="1"/>
                <c:pt idx="0">
                  <c:v>Secundarios 2Et e superior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Museo Sans 500" pitchFamily="50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'Datos G6'!$A$6:$A$10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'Datos G6'!$D$6:$D$10</c:f>
              <c:numCache>
                <c:formatCode>General</c:formatCode>
                <c:ptCount val="5"/>
                <c:pt idx="0">
                  <c:v>-3.7000000000000739</c:v>
                </c:pt>
                <c:pt idx="1">
                  <c:v>16.400000000000006</c:v>
                </c:pt>
                <c:pt idx="2">
                  <c:v>19.000000000000028</c:v>
                </c:pt>
                <c:pt idx="3">
                  <c:v>17.999999999999972</c:v>
                </c:pt>
                <c:pt idx="4">
                  <c:v>28.300000000000011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E6-9142-AEDC-6EED5A8694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overlap val="100"/>
        <c:axId val="243292032"/>
        <c:axId val="243293568"/>
      </c:barChart>
      <c:catAx>
        <c:axId val="24329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Museo Sans 500" pitchFamily="50" charset="0"/>
                <a:ea typeface="+mn-ea"/>
                <a:cs typeface="+mn-cs"/>
              </a:defRPr>
            </a:pPr>
            <a:endParaRPr lang="es-ES"/>
          </a:p>
        </c:txPr>
        <c:crossAx val="243293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329356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Museo Sans 500" pitchFamily="50" charset="0"/>
                <a:ea typeface="+mn-ea"/>
                <a:cs typeface="+mn-cs"/>
              </a:defRPr>
            </a:pPr>
            <a:endParaRPr lang="es-ES"/>
          </a:p>
        </c:txPr>
        <c:crossAx val="24329203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0116500911981453"/>
          <c:y val="0.93814474551789195"/>
          <c:w val="0.70604828506515172"/>
          <c:h val="4.79131741928517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Museo Sans 500" pitchFamily="50" charset="0"/>
              <a:ea typeface="+mn-ea"/>
              <a:cs typeface="+mn-cs"/>
            </a:defRPr>
          </a:pPr>
          <a:endParaRPr lang="es-ES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2000" b="1" i="0" u="none" strike="noStrike" kern="1200" baseline="0">
                <a:solidFill>
                  <a:schemeClr val="tx1"/>
                </a:solidFill>
                <a:latin typeface="Museo Sans 500" pitchFamily="50" charset="0"/>
                <a:ea typeface="+mn-ea"/>
                <a:cs typeface="+mn-cs"/>
              </a:defRPr>
            </a:pPr>
            <a:r>
              <a:rPr lang="gl-ES" sz="2000" b="1" i="0" baseline="0">
                <a:solidFill>
                  <a:schemeClr val="accent1"/>
                </a:solidFill>
                <a:effectLst/>
              </a:rPr>
              <a:t>Gráfico 7</a:t>
            </a:r>
            <a:endParaRPr lang="gl-ES" sz="2000">
              <a:solidFill>
                <a:schemeClr val="accent1"/>
              </a:solidFill>
              <a:effectLst/>
            </a:endParaRPr>
          </a:p>
          <a:p>
            <a:pPr algn="l">
              <a:defRPr sz="2000"/>
            </a:pPr>
            <a:r>
              <a:rPr lang="gl-ES" sz="2000" b="1" i="0" baseline="0">
                <a:effectLst/>
              </a:rPr>
              <a:t>Evolución da ocupación por nacionalidade</a:t>
            </a:r>
          </a:p>
          <a:p>
            <a:pPr algn="l">
              <a:defRPr sz="2000"/>
            </a:pPr>
            <a:r>
              <a:rPr lang="gl-ES" sz="1600" b="0" i="0" baseline="0">
                <a:effectLst/>
              </a:rPr>
              <a:t>Variacións absolutas interanuais</a:t>
            </a:r>
          </a:p>
        </c:rich>
      </c:tx>
      <c:layout>
        <c:manualLayout>
          <c:xMode val="edge"/>
          <c:yMode val="edge"/>
          <c:x val="7.0127776762149681E-3"/>
          <c:y val="8.049718393966075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2000" b="1" i="0" u="none" strike="noStrike" kern="1200" baseline="0">
              <a:solidFill>
                <a:schemeClr val="tx1"/>
              </a:solidFill>
              <a:latin typeface="Museo Sans 500" pitchFamily="50" charset="0"/>
              <a:ea typeface="+mn-ea"/>
              <a:cs typeface="+mn-cs"/>
            </a:defRPr>
          </a:pPr>
          <a:endParaRPr lang="gl-ES"/>
        </a:p>
      </c:txPr>
    </c:title>
    <c:autoTitleDeleted val="0"/>
    <c:plotArea>
      <c:layout>
        <c:manualLayout>
          <c:layoutTarget val="inner"/>
          <c:xMode val="edge"/>
          <c:yMode val="edge"/>
          <c:x val="8.5220225250191114E-2"/>
          <c:y val="0.20709311190341062"/>
          <c:w val="0.88474976242025605"/>
          <c:h val="0.64583838987860498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'Datos G7'!$C$5</c:f>
              <c:strCache>
                <c:ptCount val="1"/>
                <c:pt idx="0">
                  <c:v>Nacionais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Museo Sans 500" pitchFamily="50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'Datos G7'!$A$6:$A$10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'Datos G7'!$C$6:$C$10</c:f>
              <c:numCache>
                <c:formatCode>General</c:formatCode>
                <c:ptCount val="5"/>
                <c:pt idx="0">
                  <c:v>-4.8999999999999773</c:v>
                </c:pt>
                <c:pt idx="1">
                  <c:v>3.3999999999999773</c:v>
                </c:pt>
                <c:pt idx="2">
                  <c:v>2.2000000000000455</c:v>
                </c:pt>
                <c:pt idx="3">
                  <c:v>11</c:v>
                </c:pt>
                <c:pt idx="4">
                  <c:v>6.1000000000000227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817-5048-954B-1F71ABE864CC}"/>
            </c:ext>
          </c:extLst>
        </c:ser>
        <c:ser>
          <c:idx val="4"/>
          <c:order val="1"/>
          <c:tx>
            <c:strRef>
              <c:f>'Datos G7'!$D$5</c:f>
              <c:strCache>
                <c:ptCount val="1"/>
                <c:pt idx="0">
                  <c:v>Estranxeiros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Museo Sans 500" pitchFamily="50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'Datos G7'!$A$6:$A$10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'Datos G7'!$D$6:$D$10</c:f>
              <c:numCache>
                <c:formatCode>General</c:formatCode>
                <c:ptCount val="5"/>
                <c:pt idx="0">
                  <c:v>-15.900000000000034</c:v>
                </c:pt>
                <c:pt idx="1">
                  <c:v>9.4000000000000341</c:v>
                </c:pt>
                <c:pt idx="2">
                  <c:v>14.199999999999932</c:v>
                </c:pt>
                <c:pt idx="3">
                  <c:v>14.100000000000023</c:v>
                </c:pt>
                <c:pt idx="4">
                  <c:v>9.2000000000000455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817-5048-954B-1F71ABE864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overlap val="100"/>
        <c:axId val="243292032"/>
        <c:axId val="243293568"/>
      </c:barChart>
      <c:catAx>
        <c:axId val="24329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Museo Sans 500" pitchFamily="50" charset="0"/>
                <a:ea typeface="+mn-ea"/>
                <a:cs typeface="+mn-cs"/>
              </a:defRPr>
            </a:pPr>
            <a:endParaRPr lang="es-ES"/>
          </a:p>
        </c:txPr>
        <c:crossAx val="243293568"/>
        <c:crosses val="autoZero"/>
        <c:auto val="1"/>
        <c:lblAlgn val="ctr"/>
        <c:lblOffset val="100"/>
        <c:noMultiLvlLbl val="0"/>
      </c:catAx>
      <c:valAx>
        <c:axId val="243293568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Museo Sans 500" pitchFamily="50" charset="0"/>
                <a:ea typeface="+mn-ea"/>
                <a:cs typeface="+mn-cs"/>
              </a:defRPr>
            </a:pPr>
            <a:endParaRPr lang="es-ES"/>
          </a:p>
        </c:txPr>
        <c:crossAx val="24329203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445677922082947"/>
          <c:y val="0.93814474551789195"/>
          <c:w val="0.31023102203757119"/>
          <c:h val="4.800139450440590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Museo Sans 500" pitchFamily="50" charset="0"/>
              <a:ea typeface="+mn-ea"/>
              <a:cs typeface="+mn-cs"/>
            </a:defRPr>
          </a:pPr>
          <a:endParaRPr lang="es-ES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2000" b="1" i="0" u="none" strike="noStrike" kern="1200" baseline="0">
                <a:solidFill>
                  <a:schemeClr val="tx1"/>
                </a:solidFill>
                <a:latin typeface="Museo Sans 500" pitchFamily="50" charset="0"/>
                <a:ea typeface="+mn-ea"/>
                <a:cs typeface="+mn-cs"/>
              </a:defRPr>
            </a:pPr>
            <a:r>
              <a:rPr lang="gl-ES" sz="2000" b="1" i="0" baseline="0">
                <a:solidFill>
                  <a:schemeClr val="accent1"/>
                </a:solidFill>
                <a:effectLst/>
              </a:rPr>
              <a:t>Gráfico 8</a:t>
            </a:r>
            <a:endParaRPr lang="gl-ES" sz="2000">
              <a:solidFill>
                <a:schemeClr val="accent1"/>
              </a:solidFill>
              <a:effectLst/>
            </a:endParaRPr>
          </a:p>
          <a:p>
            <a:pPr algn="l">
              <a:defRPr sz="2000"/>
            </a:pPr>
            <a:r>
              <a:rPr lang="gl-ES" sz="2000" b="1" i="0" baseline="0">
                <a:effectLst/>
              </a:rPr>
              <a:t>Evolución da ocupación por idade</a:t>
            </a:r>
          </a:p>
          <a:p>
            <a:pPr algn="l">
              <a:defRPr sz="2000"/>
            </a:pPr>
            <a:r>
              <a:rPr lang="gl-ES" sz="1600" b="0" i="0" baseline="0">
                <a:effectLst/>
              </a:rPr>
              <a:t>Variacións absolutas interanuais</a:t>
            </a:r>
          </a:p>
        </c:rich>
      </c:tx>
      <c:layout>
        <c:manualLayout>
          <c:xMode val="edge"/>
          <c:yMode val="edge"/>
          <c:x val="7.0127776762149681E-3"/>
          <c:y val="8.049718393966075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2000" b="1" i="0" u="none" strike="noStrike" kern="1200" baseline="0">
              <a:solidFill>
                <a:schemeClr val="tx1"/>
              </a:solidFill>
              <a:latin typeface="Museo Sans 500" pitchFamily="50" charset="0"/>
              <a:ea typeface="+mn-ea"/>
              <a:cs typeface="+mn-cs"/>
            </a:defRPr>
          </a:pPr>
          <a:endParaRPr lang="gl-ES"/>
        </a:p>
      </c:txPr>
    </c:title>
    <c:autoTitleDeleted val="0"/>
    <c:plotArea>
      <c:layout>
        <c:manualLayout>
          <c:layoutTarget val="inner"/>
          <c:xMode val="edge"/>
          <c:yMode val="edge"/>
          <c:x val="8.3854438705824069E-2"/>
          <c:y val="0.20918252349939345"/>
          <c:w val="0.88474976242025605"/>
          <c:h val="0.62912302603285619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'Datos G8'!$B$5</c:f>
              <c:strCache>
                <c:ptCount val="1"/>
                <c:pt idx="0">
                  <c:v>De 16 a 29 anos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Museo Sans 500" pitchFamily="50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'Datos G8'!$A$6:$A$10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'Datos G8'!$B$6:$B$10</c:f>
              <c:numCache>
                <c:formatCode>General</c:formatCode>
                <c:ptCount val="5"/>
                <c:pt idx="0">
                  <c:v>-14.499999999999986</c:v>
                </c:pt>
                <c:pt idx="1">
                  <c:v>1.2999999999999829</c:v>
                </c:pt>
                <c:pt idx="2">
                  <c:v>6.7999999999999972</c:v>
                </c:pt>
                <c:pt idx="3">
                  <c:v>12.299999999999997</c:v>
                </c:pt>
                <c:pt idx="4">
                  <c:v>2.7000000000000171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8F-D441-88D3-EAA942A52458}"/>
            </c:ext>
          </c:extLst>
        </c:ser>
        <c:ser>
          <c:idx val="4"/>
          <c:order val="1"/>
          <c:tx>
            <c:strRef>
              <c:f>'Datos G8'!$C$5</c:f>
              <c:strCache>
                <c:ptCount val="1"/>
                <c:pt idx="0">
                  <c:v>De 30 a 44 anos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1"/>
              <c:layout>
                <c:manualLayout>
                  <c:x val="-1.365740748208752E-3"/>
                  <c:y val="-2.089419934250725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C30-44A5-92B7-C6CFF782930A}"/>
                </c:ext>
              </c:extLst>
            </c:dLbl>
            <c:dLbl>
              <c:idx val="2"/>
              <c:layout>
                <c:manualLayout>
                  <c:x val="-1.365740748208701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C30-44A5-92B7-C6CFF782930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Museo Sans 500" pitchFamily="50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'Datos G8'!$A$6:$A$10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'Datos G8'!$C$6:$C$10</c:f>
              <c:numCache>
                <c:formatCode>General</c:formatCode>
                <c:ptCount val="5"/>
                <c:pt idx="0">
                  <c:v>-20.499999999999943</c:v>
                </c:pt>
                <c:pt idx="1">
                  <c:v>-8.2000000000000455</c:v>
                </c:pt>
                <c:pt idx="2">
                  <c:v>-6.2000000000000455</c:v>
                </c:pt>
                <c:pt idx="3">
                  <c:v>-7.5</c:v>
                </c:pt>
                <c:pt idx="4">
                  <c:v>-4.9999999999999432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88F-D441-88D3-EAA942A52458}"/>
            </c:ext>
          </c:extLst>
        </c:ser>
        <c:ser>
          <c:idx val="0"/>
          <c:order val="2"/>
          <c:tx>
            <c:strRef>
              <c:f>'Datos G8'!$D$5</c:f>
              <c:strCache>
                <c:ptCount val="1"/>
                <c:pt idx="0">
                  <c:v>De 45 a 59 anos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Museo Sans 500" pitchFamily="50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'Datos G8'!$A$6:$A$10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'Datos G8'!$D$6:$D$10</c:f>
              <c:numCache>
                <c:formatCode>General</c:formatCode>
                <c:ptCount val="5"/>
                <c:pt idx="0">
                  <c:v>3.7999999999999545</c:v>
                </c:pt>
                <c:pt idx="1">
                  <c:v>13.800000000000068</c:v>
                </c:pt>
                <c:pt idx="2">
                  <c:v>12.699999999999932</c:v>
                </c:pt>
                <c:pt idx="3">
                  <c:v>10.5</c:v>
                </c:pt>
                <c:pt idx="4">
                  <c:v>8.7000000000000455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88F-D441-88D3-EAA942A52458}"/>
            </c:ext>
          </c:extLst>
        </c:ser>
        <c:ser>
          <c:idx val="1"/>
          <c:order val="3"/>
          <c:tx>
            <c:strRef>
              <c:f>'Datos G8'!$E$5</c:f>
              <c:strCache>
                <c:ptCount val="1"/>
                <c:pt idx="0">
                  <c:v>De 60 e máis anos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Museo Sans 500" pitchFamily="50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'Datos G8'!$A$6:$A$10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'Datos G8'!$E$6:$E$10</c:f>
              <c:numCache>
                <c:formatCode>General</c:formatCode>
                <c:ptCount val="5"/>
                <c:pt idx="0">
                  <c:v>10.200000000000003</c:v>
                </c:pt>
                <c:pt idx="1">
                  <c:v>5.9999999999999858</c:v>
                </c:pt>
                <c:pt idx="2">
                  <c:v>3.0999999999999943</c:v>
                </c:pt>
                <c:pt idx="3">
                  <c:v>9.7000000000000028</c:v>
                </c:pt>
                <c:pt idx="4">
                  <c:v>9.1000000000000085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88F-D441-88D3-EAA942A524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overlap val="100"/>
        <c:axId val="243292032"/>
        <c:axId val="243293568"/>
      </c:barChart>
      <c:catAx>
        <c:axId val="24329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Museo Sans 500" pitchFamily="50" charset="0"/>
                <a:ea typeface="+mn-ea"/>
                <a:cs typeface="+mn-cs"/>
              </a:defRPr>
            </a:pPr>
            <a:endParaRPr lang="es-ES"/>
          </a:p>
        </c:txPr>
        <c:crossAx val="243293568"/>
        <c:crosses val="autoZero"/>
        <c:auto val="1"/>
        <c:lblAlgn val="ctr"/>
        <c:lblOffset val="100"/>
        <c:noMultiLvlLbl val="0"/>
      </c:catAx>
      <c:valAx>
        <c:axId val="243293568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Museo Sans 500" pitchFamily="50" charset="0"/>
                <a:ea typeface="+mn-ea"/>
                <a:cs typeface="+mn-cs"/>
              </a:defRPr>
            </a:pPr>
            <a:endParaRPr lang="es-ES"/>
          </a:p>
        </c:txPr>
        <c:crossAx val="24329203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151223096117071"/>
          <c:y val="0.9318765195594384"/>
          <c:w val="0.82205258359973343"/>
          <c:h val="4.79991701961912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Museo Sans 500" pitchFamily="50" charset="0"/>
              <a:ea typeface="+mn-ea"/>
              <a:cs typeface="+mn-cs"/>
            </a:defRPr>
          </a:pPr>
          <a:endParaRPr lang="es-ES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gl-ES" sz="2000" b="1" i="0" baseline="0">
                <a:solidFill>
                  <a:schemeClr val="accent1"/>
                </a:solidFill>
                <a:effectLst/>
              </a:rPr>
              <a:t>Gráfico 9</a:t>
            </a:r>
            <a:endParaRPr lang="gl-ES" sz="2000">
              <a:solidFill>
                <a:schemeClr val="accent1"/>
              </a:solidFill>
              <a:effectLst/>
            </a:endParaRPr>
          </a:p>
          <a:p>
            <a:pPr algn="l">
              <a:defRPr sz="2000"/>
            </a:pPr>
            <a:r>
              <a:rPr lang="gl-ES" sz="2000" b="1" i="0" baseline="0">
                <a:effectLst/>
              </a:rPr>
              <a:t>Evolución da ocupación por situación profesional</a:t>
            </a:r>
          </a:p>
        </c:rich>
      </c:tx>
      <c:layout>
        <c:manualLayout>
          <c:xMode val="edge"/>
          <c:yMode val="edge"/>
          <c:x val="1.8880750811270473E-4"/>
          <c:y val="1.014442649509182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385369495712168E-2"/>
          <c:y val="0.19245703588895177"/>
          <c:w val="0.88883300247501573"/>
          <c:h val="0.541450738028061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'Datos G9'!$B$5</c:f>
              <c:strCache>
                <c:ptCount val="1"/>
                <c:pt idx="0">
                  <c:v>Galicia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'Datos G9'!$A$6:$A$9</c:f>
              <c:strCache>
                <c:ptCount val="4"/>
                <c:pt idx="0">
                  <c:v>Empresario con asalariados</c:v>
                </c:pt>
                <c:pt idx="1">
                  <c:v>Traballador independente ou empresario sen asalariados</c:v>
                </c:pt>
                <c:pt idx="2">
                  <c:v>Asalariado do sector público</c:v>
                </c:pt>
                <c:pt idx="3">
                  <c:v>Asalariado do sector privado</c:v>
                </c:pt>
              </c:strCache>
            </c:strRef>
          </c:cat>
          <c:val>
            <c:numRef>
              <c:f>'Datos G9'!$B$6:$B$9</c:f>
              <c:numCache>
                <c:formatCode>0.00%</c:formatCode>
                <c:ptCount val="4"/>
                <c:pt idx="0">
                  <c:v>-2.8919330289193357E-2</c:v>
                </c:pt>
                <c:pt idx="1">
                  <c:v>-1.3231197771587766E-2</c:v>
                </c:pt>
                <c:pt idx="2">
                  <c:v>2.4012806830309597E-2</c:v>
                </c:pt>
                <c:pt idx="3">
                  <c:v>7.5108538350217025E-2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57-0C49-A605-74F9A1BDBCA6}"/>
            </c:ext>
          </c:extLst>
        </c:ser>
        <c:ser>
          <c:idx val="1"/>
          <c:order val="1"/>
          <c:tx>
            <c:strRef>
              <c:f>'Datos G9'!$C$5</c:f>
              <c:strCache>
                <c:ptCount val="1"/>
                <c:pt idx="0">
                  <c:v>España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cat>
            <c:strRef>
              <c:f>'Datos G9'!$A$6:$A$9</c:f>
              <c:strCache>
                <c:ptCount val="4"/>
                <c:pt idx="0">
                  <c:v>Empresario con asalariados</c:v>
                </c:pt>
                <c:pt idx="1">
                  <c:v>Traballador independente ou empresario sen asalariados</c:v>
                </c:pt>
                <c:pt idx="2">
                  <c:v>Asalariado do sector público</c:v>
                </c:pt>
                <c:pt idx="3">
                  <c:v>Asalariado do sector privado</c:v>
                </c:pt>
              </c:strCache>
            </c:strRef>
          </c:cat>
          <c:val>
            <c:numRef>
              <c:f>'Datos G9'!$C$6:$C$9</c:f>
              <c:numCache>
                <c:formatCode>0.00%</c:formatCode>
                <c:ptCount val="4"/>
                <c:pt idx="0">
                  <c:v>6.4941866554937278E-3</c:v>
                </c:pt>
                <c:pt idx="1">
                  <c:v>5.5438768027377128E-2</c:v>
                </c:pt>
                <c:pt idx="2">
                  <c:v>0.10479441427463154</c:v>
                </c:pt>
                <c:pt idx="3">
                  <c:v>0.10644705532421184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57-0C49-A605-74F9A1BDBC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46416128"/>
        <c:axId val="246417664"/>
      </c:barChart>
      <c:catAx>
        <c:axId val="246416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/>
            </a:pPr>
            <a:endParaRPr lang="es-ES"/>
          </a:p>
        </c:txPr>
        <c:crossAx val="246417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6417664"/>
        <c:scaling>
          <c:orientation val="minMax"/>
        </c:scaling>
        <c:delete val="0"/>
        <c:axPos val="l"/>
        <c:numFmt formatCode="0%" sourceLinked="0"/>
        <c:majorTickMark val="none"/>
        <c:minorTickMark val="none"/>
        <c:tickLblPos val="low"/>
        <c:txPr>
          <a:bodyPr rot="0" vert="horz"/>
          <a:lstStyle/>
          <a:p>
            <a:pPr>
              <a:defRPr/>
            </a:pPr>
            <a:endParaRPr lang="es-ES"/>
          </a:p>
        </c:txPr>
        <c:crossAx val="2464161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537080904289462"/>
          <c:y val="0.94016462109355647"/>
          <c:w val="0.34243368351545317"/>
          <c:h val="4.7296517899059538E-2"/>
        </c:manualLayout>
      </c:layout>
      <c:overlay val="0"/>
    </c:legend>
    <c:plotVisOnly val="0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3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103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103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103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103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103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18" workbookViewId="0" zoomToFit="1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5F2106A-863B-E049-A9C4-EDCC6E96AF06}">
  <sheetPr/>
  <sheetViews>
    <sheetView zoomScale="118" workbookViewId="0" zoomToFit="1"/>
  </sheetViews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DAEC1E8-2A1F-8C40-A1DC-260A33574536}">
  <sheetPr/>
  <sheetViews>
    <sheetView zoomScale="118" workbookViewId="0" zoomToFit="1"/>
  </sheetViews>
  <pageMargins left="0.7" right="0.7" top="0.75" bottom="0.75" header="0.3" footer="0.3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BD81D81-4184-42F5-A346-7BEAFDA48359}">
  <sheetPr/>
  <sheetViews>
    <sheetView zoomScale="118" workbookViewId="0" zoomToFit="1"/>
  </sheetViews>
  <pageMargins left="0.7" right="0.7" top="0.75" bottom="0.75" header="0.3" footer="0.3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2A48B17-6CC4-6149-B204-2D41E281BFC4}">
  <sheetPr/>
  <sheetViews>
    <sheetView zoomScale="118" workbookViewId="0" zoomToFit="1"/>
  </sheetViews>
  <pageMargins left="0.7" right="0.7" top="0.75" bottom="0.75" header="0.3" footer="0.3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C20C543-7318-114E-9D01-F09999F8FB3F}">
  <sheetPr/>
  <sheetViews>
    <sheetView zoomScale="118" workbookViewId="0" zoomToFit="1"/>
  </sheetViews>
  <pageMargins left="0.7" right="0.7" top="0.75" bottom="0.75" header="0.3" footer="0.3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012FFF-EA34-45A2-8E5D-2F4E6DAF8EBA}">
  <sheetPr/>
  <sheetViews>
    <sheetView zoomScale="118" workbookViewId="0" zoomToFit="1"/>
  </sheetViews>
  <pageMargins left="0.7" right="0.7" top="0.75" bottom="0.75" header="0.3" footer="0.3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594E7CA-4BD1-664F-A148-90353238143A}">
  <sheetPr/>
  <sheetViews>
    <sheetView zoomScale="118" workbookViewId="0" zoomToFit="1"/>
  </sheetViews>
  <pageMargins left="0.7" right="0.7" top="0.75" bottom="0.75" header="0.3" footer="0.3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8F8C267-F9E6-1C48-BD1E-DCB407653F9A}">
  <sheetPr/>
  <sheetViews>
    <sheetView tabSelected="1" zoomScale="126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D37C199-9325-AA4C-B6F9-CC907AB18BBD}">
  <sheetPr/>
  <sheetViews>
    <sheetView zoomScale="118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89B2457-4D17-4843-AF81-8FD77E69D632}">
  <sheetPr/>
  <sheetViews>
    <sheetView zoomScale="118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ED2C3CC-E07F-4641-9C65-AFE57D211D2C}">
  <sheetPr/>
  <sheetViews>
    <sheetView zoomScale="118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9DDB3CB-CE6B-424F-808F-0FF6EC7439C1}">
  <sheetPr/>
  <sheetViews>
    <sheetView zoomScale="118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529769B-3BCF-3743-B23E-A7C47F0346FC}">
  <sheetPr/>
  <sheetViews>
    <sheetView zoomScale="118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78C1759-52C1-B947-9D3C-D772ACAF61AB}">
  <sheetPr/>
  <sheetViews>
    <sheetView zoomScale="118"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56DEAFC-ADD4-2D40-B43B-0B9FED65CCF1}">
  <sheetPr/>
  <sheetViews>
    <sheetView zoomScale="118"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C2E2E5C-81EF-E044-A613-1A670091675E}">
  <sheetPr/>
  <sheetViews>
    <sheetView zoomScale="118" workbookViewId="0" zoomToFit="1"/>
  </sheetViews>
  <pageMargins left="0.7" right="0.7" top="0.75" bottom="0.75" header="0.3" footer="0.3"/>
  <drawing r:id="rId1"/>
</chartsheet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2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2C98184F-3E8E-5C43-93CE-D70F2B36FE75}" type="doc">
      <dgm:prSet loTypeId="urn:microsoft.com/office/officeart/2005/8/layout/equation2" loCatId="" qsTypeId="urn:microsoft.com/office/officeart/2005/8/quickstyle/simple4" qsCatId="simple" csTypeId="urn:microsoft.com/office/officeart/2005/8/colors/accent1_2" csCatId="accent1" phldr="1"/>
      <dgm:spPr/>
    </dgm:pt>
    <dgm:pt modelId="{E2C901A1-2728-C345-93FD-773008C34918}">
      <dgm:prSet phldrT="[Texto]" custT="1"/>
      <dgm:spPr/>
      <dgm:t>
        <a:bodyPr/>
        <a:lstStyle/>
        <a:p>
          <a:r>
            <a:rPr lang="es-ES_tradnl" sz="1800">
              <a:latin typeface="Museo Sans 500" panose="02000000000000000000" pitchFamily="50" charset="0"/>
            </a:rPr>
            <a:t>12.400 activos máis </a:t>
          </a:r>
        </a:p>
      </dgm:t>
    </dgm:pt>
    <dgm:pt modelId="{60878E8D-242F-B844-BBB1-5393E123E179}" type="parTrans" cxnId="{DD7CBF9C-8097-CE43-99B9-D807A0275197}">
      <dgm:prSet/>
      <dgm:spPr/>
      <dgm:t>
        <a:bodyPr/>
        <a:lstStyle/>
        <a:p>
          <a:endParaRPr lang="es-ES_tradnl"/>
        </a:p>
      </dgm:t>
    </dgm:pt>
    <dgm:pt modelId="{76275B6B-3575-8A46-AD1B-AB8450267087}" type="sibTrans" cxnId="{DD7CBF9C-8097-CE43-99B9-D807A0275197}">
      <dgm:prSet/>
      <dgm:spPr/>
      <dgm:t>
        <a:bodyPr/>
        <a:lstStyle/>
        <a:p>
          <a:endParaRPr lang="es-ES_tradnl"/>
        </a:p>
      </dgm:t>
    </dgm:pt>
    <dgm:pt modelId="{F1499DAE-D9C9-0C43-A982-C2849E16006A}">
      <dgm:prSet phldrT="[Texto]" custT="1"/>
      <dgm:spPr/>
      <dgm:t>
        <a:bodyPr/>
        <a:lstStyle/>
        <a:p>
          <a:r>
            <a:rPr lang="es-ES_tradnl" sz="1800">
              <a:latin typeface="Museo Sans 500" panose="02000000000000000000" pitchFamily="50" charset="0"/>
            </a:rPr>
            <a:t>15.500 ocupados máis </a:t>
          </a:r>
        </a:p>
      </dgm:t>
    </dgm:pt>
    <dgm:pt modelId="{6C207129-E6DD-794A-8C05-13C1D18769B9}" type="parTrans" cxnId="{6C0B146B-DE26-CF4B-B6CA-654977D21B20}">
      <dgm:prSet/>
      <dgm:spPr/>
      <dgm:t>
        <a:bodyPr/>
        <a:lstStyle/>
        <a:p>
          <a:endParaRPr lang="es-ES_tradnl"/>
        </a:p>
      </dgm:t>
    </dgm:pt>
    <dgm:pt modelId="{2F1445B5-AC81-7E40-81E2-3687FB16C2A1}" type="sibTrans" cxnId="{6C0B146B-DE26-CF4B-B6CA-654977D21B20}">
      <dgm:prSet/>
      <dgm:spPr/>
      <dgm:t>
        <a:bodyPr/>
        <a:lstStyle/>
        <a:p>
          <a:endParaRPr lang="es-ES_tradnl"/>
        </a:p>
      </dgm:t>
    </dgm:pt>
    <dgm:pt modelId="{78EBD5CF-1180-DE4E-9373-7AB90B9E3B01}">
      <dgm:prSet phldrT="[Texto]"/>
      <dgm:spPr/>
      <dgm:t>
        <a:bodyPr/>
        <a:lstStyle/>
        <a:p>
          <a:r>
            <a:rPr lang="es-ES_tradnl">
              <a:latin typeface="Museo Sans 500" panose="02000000000000000000" pitchFamily="50" charset="0"/>
            </a:rPr>
            <a:t>3.100 desempregados</a:t>
          </a:r>
        </a:p>
        <a:p>
          <a:r>
            <a:rPr lang="es-ES_tradnl">
              <a:latin typeface="Museo Sans 500" panose="02000000000000000000" pitchFamily="50" charset="0"/>
            </a:rPr>
            <a:t>menos </a:t>
          </a:r>
        </a:p>
      </dgm:t>
    </dgm:pt>
    <dgm:pt modelId="{CA2793D4-A95C-B140-BD3F-00A8F64854E0}" type="parTrans" cxnId="{716C37E5-7E18-6845-B3F8-51ACB685BE6E}">
      <dgm:prSet/>
      <dgm:spPr/>
      <dgm:t>
        <a:bodyPr/>
        <a:lstStyle/>
        <a:p>
          <a:endParaRPr lang="es-ES_tradnl"/>
        </a:p>
      </dgm:t>
    </dgm:pt>
    <dgm:pt modelId="{DB51195F-FB50-D64C-9564-F0EA30031B26}" type="sibTrans" cxnId="{716C37E5-7E18-6845-B3F8-51ACB685BE6E}">
      <dgm:prSet/>
      <dgm:spPr/>
      <dgm:t>
        <a:bodyPr/>
        <a:lstStyle/>
        <a:p>
          <a:endParaRPr lang="es-ES_tradnl"/>
        </a:p>
      </dgm:t>
    </dgm:pt>
    <dgm:pt modelId="{3275A9DC-1764-8844-A796-7A0B5B233DCD}" type="pres">
      <dgm:prSet presAssocID="{2C98184F-3E8E-5C43-93CE-D70F2B36FE75}" presName="Name0" presStyleCnt="0">
        <dgm:presLayoutVars>
          <dgm:dir/>
          <dgm:resizeHandles val="exact"/>
        </dgm:presLayoutVars>
      </dgm:prSet>
      <dgm:spPr/>
    </dgm:pt>
    <dgm:pt modelId="{331E7204-2F45-9F48-BD11-0302D7E8A8E7}" type="pres">
      <dgm:prSet presAssocID="{2C98184F-3E8E-5C43-93CE-D70F2B36FE75}" presName="vNodes" presStyleCnt="0"/>
      <dgm:spPr/>
    </dgm:pt>
    <dgm:pt modelId="{4A9AB3BE-DF28-1143-A155-985DABE1C40B}" type="pres">
      <dgm:prSet presAssocID="{E2C901A1-2728-C345-93FD-773008C34918}" presName="node" presStyleLbl="node1" presStyleIdx="0" presStyleCnt="3">
        <dgm:presLayoutVars>
          <dgm:bulletEnabled val="1"/>
        </dgm:presLayoutVars>
      </dgm:prSet>
      <dgm:spPr/>
    </dgm:pt>
    <dgm:pt modelId="{5843E4C1-3295-D940-8591-55C4453010CB}" type="pres">
      <dgm:prSet presAssocID="{76275B6B-3575-8A46-AD1B-AB8450267087}" presName="spacerT" presStyleCnt="0"/>
      <dgm:spPr/>
    </dgm:pt>
    <dgm:pt modelId="{88F1F327-9968-734A-987E-301EF3C312BE}" type="pres">
      <dgm:prSet presAssocID="{76275B6B-3575-8A46-AD1B-AB8450267087}" presName="sibTrans" presStyleLbl="sibTrans2D1" presStyleIdx="0" presStyleCnt="2"/>
      <dgm:spPr/>
    </dgm:pt>
    <dgm:pt modelId="{AE4442F1-811F-734C-966D-7FAD916C3FD7}" type="pres">
      <dgm:prSet presAssocID="{76275B6B-3575-8A46-AD1B-AB8450267087}" presName="spacerB" presStyleCnt="0"/>
      <dgm:spPr/>
    </dgm:pt>
    <dgm:pt modelId="{2962BB3F-0843-8441-BCCF-E69D0C1E1BFB}" type="pres">
      <dgm:prSet presAssocID="{F1499DAE-D9C9-0C43-A982-C2849E16006A}" presName="node" presStyleLbl="node1" presStyleIdx="1" presStyleCnt="3">
        <dgm:presLayoutVars>
          <dgm:bulletEnabled val="1"/>
        </dgm:presLayoutVars>
      </dgm:prSet>
      <dgm:spPr/>
    </dgm:pt>
    <dgm:pt modelId="{85B3A779-0E51-2E43-9299-FCD9BB46BB47}" type="pres">
      <dgm:prSet presAssocID="{2C98184F-3E8E-5C43-93CE-D70F2B36FE75}" presName="sibTransLast" presStyleLbl="sibTrans2D1" presStyleIdx="1" presStyleCnt="2"/>
      <dgm:spPr/>
    </dgm:pt>
    <dgm:pt modelId="{BD64CA27-9E1F-664D-B624-321F65A3CD54}" type="pres">
      <dgm:prSet presAssocID="{2C98184F-3E8E-5C43-93CE-D70F2B36FE75}" presName="connectorText" presStyleLbl="sibTrans2D1" presStyleIdx="1" presStyleCnt="2"/>
      <dgm:spPr/>
    </dgm:pt>
    <dgm:pt modelId="{46280CFB-59D2-F14F-AD2D-DD88F2DBC0DB}" type="pres">
      <dgm:prSet presAssocID="{2C98184F-3E8E-5C43-93CE-D70F2B36FE75}" presName="lastNode" presStyleLbl="node1" presStyleIdx="2" presStyleCnt="3" custLinFactNeighborX="1962" custLinFactNeighborY="2649">
        <dgm:presLayoutVars>
          <dgm:bulletEnabled val="1"/>
        </dgm:presLayoutVars>
      </dgm:prSet>
      <dgm:spPr/>
    </dgm:pt>
  </dgm:ptLst>
  <dgm:cxnLst>
    <dgm:cxn modelId="{67C6F944-8ACC-47FE-BC12-3E671237C0ED}" type="presOf" srcId="{78EBD5CF-1180-DE4E-9373-7AB90B9E3B01}" destId="{46280CFB-59D2-F14F-AD2D-DD88F2DBC0DB}" srcOrd="0" destOrd="0" presId="urn:microsoft.com/office/officeart/2005/8/layout/equation2"/>
    <dgm:cxn modelId="{52F8AB65-BF10-4162-8838-586A0F18AD84}" type="presOf" srcId="{F1499DAE-D9C9-0C43-A982-C2849E16006A}" destId="{2962BB3F-0843-8441-BCCF-E69D0C1E1BFB}" srcOrd="0" destOrd="0" presId="urn:microsoft.com/office/officeart/2005/8/layout/equation2"/>
    <dgm:cxn modelId="{8A7B0A69-71CD-4990-B473-D038179DE33A}" type="presOf" srcId="{2C98184F-3E8E-5C43-93CE-D70F2B36FE75}" destId="{3275A9DC-1764-8844-A796-7A0B5B233DCD}" srcOrd="0" destOrd="0" presId="urn:microsoft.com/office/officeart/2005/8/layout/equation2"/>
    <dgm:cxn modelId="{6C0B146B-DE26-CF4B-B6CA-654977D21B20}" srcId="{2C98184F-3E8E-5C43-93CE-D70F2B36FE75}" destId="{F1499DAE-D9C9-0C43-A982-C2849E16006A}" srcOrd="1" destOrd="0" parTransId="{6C207129-E6DD-794A-8C05-13C1D18769B9}" sibTransId="{2F1445B5-AC81-7E40-81E2-3687FB16C2A1}"/>
    <dgm:cxn modelId="{DD7CBF9C-8097-CE43-99B9-D807A0275197}" srcId="{2C98184F-3E8E-5C43-93CE-D70F2B36FE75}" destId="{E2C901A1-2728-C345-93FD-773008C34918}" srcOrd="0" destOrd="0" parTransId="{60878E8D-242F-B844-BBB1-5393E123E179}" sibTransId="{76275B6B-3575-8A46-AD1B-AB8450267087}"/>
    <dgm:cxn modelId="{8980DBB2-9ECC-4540-9140-CED687ACFD88}" type="presOf" srcId="{2F1445B5-AC81-7E40-81E2-3687FB16C2A1}" destId="{85B3A779-0E51-2E43-9299-FCD9BB46BB47}" srcOrd="0" destOrd="0" presId="urn:microsoft.com/office/officeart/2005/8/layout/equation2"/>
    <dgm:cxn modelId="{3E724AC0-0C32-4807-9524-9347480D52D3}" type="presOf" srcId="{E2C901A1-2728-C345-93FD-773008C34918}" destId="{4A9AB3BE-DF28-1143-A155-985DABE1C40B}" srcOrd="0" destOrd="0" presId="urn:microsoft.com/office/officeart/2005/8/layout/equation2"/>
    <dgm:cxn modelId="{EA400FCD-AA58-42EF-BA2D-2E36680E48EA}" type="presOf" srcId="{2F1445B5-AC81-7E40-81E2-3687FB16C2A1}" destId="{BD64CA27-9E1F-664D-B624-321F65A3CD54}" srcOrd="1" destOrd="0" presId="urn:microsoft.com/office/officeart/2005/8/layout/equation2"/>
    <dgm:cxn modelId="{BF7D36D4-DD35-490A-A04E-AAFD84E70664}" type="presOf" srcId="{76275B6B-3575-8A46-AD1B-AB8450267087}" destId="{88F1F327-9968-734A-987E-301EF3C312BE}" srcOrd="0" destOrd="0" presId="urn:microsoft.com/office/officeart/2005/8/layout/equation2"/>
    <dgm:cxn modelId="{716C37E5-7E18-6845-B3F8-51ACB685BE6E}" srcId="{2C98184F-3E8E-5C43-93CE-D70F2B36FE75}" destId="{78EBD5CF-1180-DE4E-9373-7AB90B9E3B01}" srcOrd="2" destOrd="0" parTransId="{CA2793D4-A95C-B140-BD3F-00A8F64854E0}" sibTransId="{DB51195F-FB50-D64C-9564-F0EA30031B26}"/>
    <dgm:cxn modelId="{5DC03978-C975-42D4-AB86-0B84476061B2}" type="presParOf" srcId="{3275A9DC-1764-8844-A796-7A0B5B233DCD}" destId="{331E7204-2F45-9F48-BD11-0302D7E8A8E7}" srcOrd="0" destOrd="0" presId="urn:microsoft.com/office/officeart/2005/8/layout/equation2"/>
    <dgm:cxn modelId="{C91306D3-77D0-420E-AB8D-ECE3436AA68E}" type="presParOf" srcId="{331E7204-2F45-9F48-BD11-0302D7E8A8E7}" destId="{4A9AB3BE-DF28-1143-A155-985DABE1C40B}" srcOrd="0" destOrd="0" presId="urn:microsoft.com/office/officeart/2005/8/layout/equation2"/>
    <dgm:cxn modelId="{9E24F0D4-851E-4DFD-B4E7-508332B538A8}" type="presParOf" srcId="{331E7204-2F45-9F48-BD11-0302D7E8A8E7}" destId="{5843E4C1-3295-D940-8591-55C4453010CB}" srcOrd="1" destOrd="0" presId="urn:microsoft.com/office/officeart/2005/8/layout/equation2"/>
    <dgm:cxn modelId="{4E99612E-4D4E-41A0-8073-17A24D4DB0E8}" type="presParOf" srcId="{331E7204-2F45-9F48-BD11-0302D7E8A8E7}" destId="{88F1F327-9968-734A-987E-301EF3C312BE}" srcOrd="2" destOrd="0" presId="urn:microsoft.com/office/officeart/2005/8/layout/equation2"/>
    <dgm:cxn modelId="{44875516-E78D-4EE2-B168-E6C276BB9F09}" type="presParOf" srcId="{331E7204-2F45-9F48-BD11-0302D7E8A8E7}" destId="{AE4442F1-811F-734C-966D-7FAD916C3FD7}" srcOrd="3" destOrd="0" presId="urn:microsoft.com/office/officeart/2005/8/layout/equation2"/>
    <dgm:cxn modelId="{D85DCEEF-3448-4084-BBC5-91B772CA2543}" type="presParOf" srcId="{331E7204-2F45-9F48-BD11-0302D7E8A8E7}" destId="{2962BB3F-0843-8441-BCCF-E69D0C1E1BFB}" srcOrd="4" destOrd="0" presId="urn:microsoft.com/office/officeart/2005/8/layout/equation2"/>
    <dgm:cxn modelId="{36506E24-9F29-4D4D-8865-621F6F490BDC}" type="presParOf" srcId="{3275A9DC-1764-8844-A796-7A0B5B233DCD}" destId="{85B3A779-0E51-2E43-9299-FCD9BB46BB47}" srcOrd="1" destOrd="0" presId="urn:microsoft.com/office/officeart/2005/8/layout/equation2"/>
    <dgm:cxn modelId="{FFF86680-5A70-4B89-A454-E39D7B278603}" type="presParOf" srcId="{85B3A779-0E51-2E43-9299-FCD9BB46BB47}" destId="{BD64CA27-9E1F-664D-B624-321F65A3CD54}" srcOrd="0" destOrd="0" presId="urn:microsoft.com/office/officeart/2005/8/layout/equation2"/>
    <dgm:cxn modelId="{77836819-BC8F-40B6-AFC9-C277C608EF6D}" type="presParOf" srcId="{3275A9DC-1764-8844-A796-7A0B5B233DCD}" destId="{46280CFB-59D2-F14F-AD2D-DD88F2DBC0DB}" srcOrd="2" destOrd="0" presId="urn:microsoft.com/office/officeart/2005/8/layout/equation2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ata2.xml><?xml version="1.0" encoding="utf-8"?>
<dgm:dataModel xmlns:dgm="http://schemas.openxmlformats.org/drawingml/2006/diagram" xmlns:a="http://schemas.openxmlformats.org/drawingml/2006/main">
  <dgm:ptLst>
    <dgm:pt modelId="{2F9523F8-C611-42F7-85E2-B9B8EFF50CD0}" type="doc">
      <dgm:prSet loTypeId="urn:microsoft.com/office/officeart/2005/8/layout/process2" loCatId="process" qsTypeId="urn:microsoft.com/office/officeart/2005/8/quickstyle/simple1" qsCatId="simple" csTypeId="urn:microsoft.com/office/officeart/2005/8/colors/accent1_2" csCatId="accent1" phldr="1"/>
      <dgm:spPr/>
      <dgm:t>
        <a:bodyPr/>
        <a:lstStyle/>
        <a:p>
          <a:endParaRPr lang="es-ES_tradnl"/>
        </a:p>
      </dgm:t>
    </dgm:pt>
    <dgm:pt modelId="{BBF28540-953A-4536-9177-9453368CBE62}">
      <dgm:prSet phldrT="[Texto]"/>
      <dgm:spPr/>
      <dgm:t>
        <a:bodyPr/>
        <a:lstStyle/>
        <a:p>
          <a:r>
            <a:rPr lang="es-ES">
              <a:latin typeface="Museo Sans 500" panose="02000000000000000000" pitchFamily="50" charset="0"/>
            </a:rPr>
            <a:t>9,71%</a:t>
          </a:r>
        </a:p>
      </dgm:t>
    </dgm:pt>
    <dgm:pt modelId="{C81040A3-204E-4C75-AAC3-C4C085ECFE77}" type="parTrans" cxnId="{F10C37FF-2559-41F9-B86D-7F6FFD84EB89}">
      <dgm:prSet/>
      <dgm:spPr/>
      <dgm:t>
        <a:bodyPr/>
        <a:lstStyle/>
        <a:p>
          <a:endParaRPr lang="es-ES"/>
        </a:p>
      </dgm:t>
    </dgm:pt>
    <dgm:pt modelId="{1DA45BE4-B5AB-4C9F-B031-48C47CD5C654}" type="sibTrans" cxnId="{F10C37FF-2559-41F9-B86D-7F6FFD84EB89}">
      <dgm:prSet/>
      <dgm:spPr/>
      <dgm:t>
        <a:bodyPr/>
        <a:lstStyle/>
        <a:p>
          <a:endParaRPr lang="es-ES"/>
        </a:p>
      </dgm:t>
    </dgm:pt>
    <dgm:pt modelId="{5D7CDA82-AAB2-4F9F-8FC2-60A6E0393539}">
      <dgm:prSet phldrT="[Texto]"/>
      <dgm:spPr/>
      <dgm:t>
        <a:bodyPr/>
        <a:lstStyle/>
        <a:p>
          <a:r>
            <a:rPr lang="es-ES">
              <a:latin typeface="Museo Sans 500" panose="02000000000000000000" pitchFamily="50" charset="0"/>
            </a:rPr>
            <a:t>9,37</a:t>
          </a:r>
          <a:r>
            <a:rPr lang="es-ES"/>
            <a:t>%</a:t>
          </a:r>
        </a:p>
      </dgm:t>
    </dgm:pt>
    <dgm:pt modelId="{AFFF5A05-F2FD-4451-948F-3C71D6441F0D}" type="parTrans" cxnId="{C7469F1D-2288-4609-A73C-96347809DE2D}">
      <dgm:prSet/>
      <dgm:spPr/>
      <dgm:t>
        <a:bodyPr/>
        <a:lstStyle/>
        <a:p>
          <a:endParaRPr lang="es-ES"/>
        </a:p>
      </dgm:t>
    </dgm:pt>
    <dgm:pt modelId="{F1B18BE9-E7CE-4163-8A94-356D313B1B32}" type="sibTrans" cxnId="{C7469F1D-2288-4609-A73C-96347809DE2D}">
      <dgm:prSet/>
      <dgm:spPr/>
      <dgm:t>
        <a:bodyPr/>
        <a:lstStyle/>
        <a:p>
          <a:endParaRPr lang="es-ES"/>
        </a:p>
      </dgm:t>
    </dgm:pt>
    <dgm:pt modelId="{F572F086-03C6-4944-89A1-3EB1283CF57C}" type="pres">
      <dgm:prSet presAssocID="{2F9523F8-C611-42F7-85E2-B9B8EFF50CD0}" presName="linearFlow" presStyleCnt="0">
        <dgm:presLayoutVars>
          <dgm:resizeHandles val="exact"/>
        </dgm:presLayoutVars>
      </dgm:prSet>
      <dgm:spPr/>
    </dgm:pt>
    <dgm:pt modelId="{650DA0F1-6F35-469B-A22A-9A6D3388ABB0}" type="pres">
      <dgm:prSet presAssocID="{BBF28540-953A-4536-9177-9453368CBE62}" presName="node" presStyleLbl="node1" presStyleIdx="0" presStyleCnt="2" custLinFactNeighborY="-57988">
        <dgm:presLayoutVars>
          <dgm:bulletEnabled val="1"/>
        </dgm:presLayoutVars>
      </dgm:prSet>
      <dgm:spPr/>
    </dgm:pt>
    <dgm:pt modelId="{F73344D8-7887-4DBF-AFB5-F2E4B1AAA54D}" type="pres">
      <dgm:prSet presAssocID="{1DA45BE4-B5AB-4C9F-B031-48C47CD5C654}" presName="sibTrans" presStyleLbl="sibTrans2D1" presStyleIdx="0" presStyleCnt="1"/>
      <dgm:spPr/>
    </dgm:pt>
    <dgm:pt modelId="{1D933FA5-C1D9-411C-A893-1322054F460E}" type="pres">
      <dgm:prSet presAssocID="{1DA45BE4-B5AB-4C9F-B031-48C47CD5C654}" presName="connectorText" presStyleLbl="sibTrans2D1" presStyleIdx="0" presStyleCnt="1"/>
      <dgm:spPr/>
    </dgm:pt>
    <dgm:pt modelId="{87AA665E-4BA9-4660-8C2D-9032AF062CB9}" type="pres">
      <dgm:prSet presAssocID="{5D7CDA82-AAB2-4F9F-8FC2-60A6E0393539}" presName="node" presStyleLbl="node1" presStyleIdx="1" presStyleCnt="2">
        <dgm:presLayoutVars>
          <dgm:bulletEnabled val="1"/>
        </dgm:presLayoutVars>
      </dgm:prSet>
      <dgm:spPr/>
    </dgm:pt>
  </dgm:ptLst>
  <dgm:cxnLst>
    <dgm:cxn modelId="{C7469F1D-2288-4609-A73C-96347809DE2D}" srcId="{2F9523F8-C611-42F7-85E2-B9B8EFF50CD0}" destId="{5D7CDA82-AAB2-4F9F-8FC2-60A6E0393539}" srcOrd="1" destOrd="0" parTransId="{AFFF5A05-F2FD-4451-948F-3C71D6441F0D}" sibTransId="{F1B18BE9-E7CE-4163-8A94-356D313B1B32}"/>
    <dgm:cxn modelId="{33E1BD36-3DF3-4C64-BEE7-2EDEB1070110}" type="presOf" srcId="{BBF28540-953A-4536-9177-9453368CBE62}" destId="{650DA0F1-6F35-469B-A22A-9A6D3388ABB0}" srcOrd="0" destOrd="0" presId="urn:microsoft.com/office/officeart/2005/8/layout/process2"/>
    <dgm:cxn modelId="{D0998F61-BDA1-4EDC-814A-90301E8497D3}" type="presOf" srcId="{2F9523F8-C611-42F7-85E2-B9B8EFF50CD0}" destId="{F572F086-03C6-4944-89A1-3EB1283CF57C}" srcOrd="0" destOrd="0" presId="urn:microsoft.com/office/officeart/2005/8/layout/process2"/>
    <dgm:cxn modelId="{38CB8464-A059-403E-9C60-44AAA4155B7D}" type="presOf" srcId="{1DA45BE4-B5AB-4C9F-B031-48C47CD5C654}" destId="{F73344D8-7887-4DBF-AFB5-F2E4B1AAA54D}" srcOrd="0" destOrd="0" presId="urn:microsoft.com/office/officeart/2005/8/layout/process2"/>
    <dgm:cxn modelId="{303579C3-C3DB-4468-ADEF-B88B57DA98EE}" type="presOf" srcId="{1DA45BE4-B5AB-4C9F-B031-48C47CD5C654}" destId="{1D933FA5-C1D9-411C-A893-1322054F460E}" srcOrd="1" destOrd="0" presId="urn:microsoft.com/office/officeart/2005/8/layout/process2"/>
    <dgm:cxn modelId="{E07609FE-0C5A-411D-95D1-3084B77F3C5F}" type="presOf" srcId="{5D7CDA82-AAB2-4F9F-8FC2-60A6E0393539}" destId="{87AA665E-4BA9-4660-8C2D-9032AF062CB9}" srcOrd="0" destOrd="0" presId="urn:microsoft.com/office/officeart/2005/8/layout/process2"/>
    <dgm:cxn modelId="{F10C37FF-2559-41F9-B86D-7F6FFD84EB89}" srcId="{2F9523F8-C611-42F7-85E2-B9B8EFF50CD0}" destId="{BBF28540-953A-4536-9177-9453368CBE62}" srcOrd="0" destOrd="0" parTransId="{C81040A3-204E-4C75-AAC3-C4C085ECFE77}" sibTransId="{1DA45BE4-B5AB-4C9F-B031-48C47CD5C654}"/>
    <dgm:cxn modelId="{EBE427DC-4870-4417-9813-8D7D1D282B45}" type="presParOf" srcId="{F572F086-03C6-4944-89A1-3EB1283CF57C}" destId="{650DA0F1-6F35-469B-A22A-9A6D3388ABB0}" srcOrd="0" destOrd="0" presId="urn:microsoft.com/office/officeart/2005/8/layout/process2"/>
    <dgm:cxn modelId="{D45AD501-14EE-46D7-BD32-C79931574103}" type="presParOf" srcId="{F572F086-03C6-4944-89A1-3EB1283CF57C}" destId="{F73344D8-7887-4DBF-AFB5-F2E4B1AAA54D}" srcOrd="1" destOrd="0" presId="urn:microsoft.com/office/officeart/2005/8/layout/process2"/>
    <dgm:cxn modelId="{C61FF405-6E4F-43CD-9588-3192A7798961}" type="presParOf" srcId="{F73344D8-7887-4DBF-AFB5-F2E4B1AAA54D}" destId="{1D933FA5-C1D9-411C-A893-1322054F460E}" srcOrd="0" destOrd="0" presId="urn:microsoft.com/office/officeart/2005/8/layout/process2"/>
    <dgm:cxn modelId="{1F8D66E8-D90E-4302-A299-C79A1FF04B69}" type="presParOf" srcId="{F572F086-03C6-4944-89A1-3EB1283CF57C}" destId="{87AA665E-4BA9-4660-8C2D-9032AF062CB9}" srcOrd="2" destOrd="0" presId="urn:microsoft.com/office/officeart/2005/8/layout/process2"/>
  </dgm:cxnLst>
  <dgm:bg/>
  <dgm:whole/>
  <dgm:extLst>
    <a:ext uri="http://schemas.microsoft.com/office/drawing/2008/diagram">
      <dsp:dataModelExt xmlns:dsp="http://schemas.microsoft.com/office/drawing/2008/diagram" relId="rId10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4A9AB3BE-DF28-1143-A155-985DABE1C40B}">
      <dsp:nvSpPr>
        <dsp:cNvPr id="0" name=""/>
        <dsp:cNvSpPr/>
      </dsp:nvSpPr>
      <dsp:spPr>
        <a:xfrm>
          <a:off x="468901" y="667"/>
          <a:ext cx="1618040" cy="1618040"/>
        </a:xfrm>
        <a:prstGeom prst="ellipse">
          <a:avLst/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22860" tIns="22860" rIns="22860" bIns="22860" numCol="1" spcCol="1270" anchor="ctr" anchorCtr="0">
          <a:noAutofit/>
        </a:bodyPr>
        <a:lstStyle/>
        <a:p>
          <a:pPr marL="0" lvl="0" indent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s-ES_tradnl" sz="1800" kern="1200">
              <a:latin typeface="Museo Sans 500" panose="02000000000000000000" pitchFamily="50" charset="0"/>
            </a:rPr>
            <a:t>12.400 activos máis </a:t>
          </a:r>
        </a:p>
      </dsp:txBody>
      <dsp:txXfrm>
        <a:off x="705857" y="237623"/>
        <a:ext cx="1144128" cy="1144128"/>
      </dsp:txXfrm>
    </dsp:sp>
    <dsp:sp modelId="{88F1F327-9968-734A-987E-301EF3C312BE}">
      <dsp:nvSpPr>
        <dsp:cNvPr id="0" name=""/>
        <dsp:cNvSpPr/>
      </dsp:nvSpPr>
      <dsp:spPr>
        <a:xfrm>
          <a:off x="808690" y="1750093"/>
          <a:ext cx="938463" cy="938463"/>
        </a:xfrm>
        <a:prstGeom prst="mathPlus">
          <a:avLst/>
        </a:prstGeom>
        <a:gradFill rotWithShape="0">
          <a:gsLst>
            <a:gs pos="0">
              <a:schemeClr val="accent1">
                <a:tint val="6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tint val="6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tint val="6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marL="0" lvl="0" indent="0" algn="ctr" defTabSz="6667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s-ES_tradnl" sz="1500" kern="1200"/>
        </a:p>
      </dsp:txBody>
      <dsp:txXfrm>
        <a:off x="933083" y="2108961"/>
        <a:ext cx="689677" cy="220727"/>
      </dsp:txXfrm>
    </dsp:sp>
    <dsp:sp modelId="{2962BB3F-0843-8441-BCCF-E69D0C1E1BFB}">
      <dsp:nvSpPr>
        <dsp:cNvPr id="0" name=""/>
        <dsp:cNvSpPr/>
      </dsp:nvSpPr>
      <dsp:spPr>
        <a:xfrm>
          <a:off x="468901" y="2819942"/>
          <a:ext cx="1618040" cy="1618040"/>
        </a:xfrm>
        <a:prstGeom prst="ellipse">
          <a:avLst/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22860" tIns="22860" rIns="22860" bIns="22860" numCol="1" spcCol="1270" anchor="ctr" anchorCtr="0">
          <a:noAutofit/>
        </a:bodyPr>
        <a:lstStyle/>
        <a:p>
          <a:pPr marL="0" lvl="0" indent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s-ES_tradnl" sz="1800" kern="1200">
              <a:latin typeface="Museo Sans 500" panose="02000000000000000000" pitchFamily="50" charset="0"/>
            </a:rPr>
            <a:t>15.500 ocupados máis </a:t>
          </a:r>
        </a:p>
      </dsp:txBody>
      <dsp:txXfrm>
        <a:off x="705857" y="3056898"/>
        <a:ext cx="1144128" cy="1144128"/>
      </dsp:txXfrm>
    </dsp:sp>
    <dsp:sp modelId="{85B3A779-0E51-2E43-9299-FCD9BB46BB47}">
      <dsp:nvSpPr>
        <dsp:cNvPr id="0" name=""/>
        <dsp:cNvSpPr/>
      </dsp:nvSpPr>
      <dsp:spPr>
        <a:xfrm rot="86228">
          <a:off x="2334455" y="1951462"/>
          <a:ext cx="525067" cy="601911"/>
        </a:xfrm>
        <a:prstGeom prst="rightArrow">
          <a:avLst>
            <a:gd name="adj1" fmla="val 60000"/>
            <a:gd name="adj2" fmla="val 50000"/>
          </a:avLst>
        </a:prstGeom>
        <a:gradFill rotWithShape="0">
          <a:gsLst>
            <a:gs pos="0">
              <a:schemeClr val="accent1">
                <a:tint val="6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tint val="6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tint val="6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marL="0" lvl="0" indent="0" algn="ctr" defTabSz="11112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s-ES_tradnl" sz="2500" kern="1200"/>
        </a:p>
      </dsp:txBody>
      <dsp:txXfrm>
        <a:off x="2334480" y="2069869"/>
        <a:ext cx="367547" cy="361147"/>
      </dsp:txXfrm>
    </dsp:sp>
    <dsp:sp modelId="{46280CFB-59D2-F14F-AD2D-DD88F2DBC0DB}">
      <dsp:nvSpPr>
        <dsp:cNvPr id="0" name=""/>
        <dsp:cNvSpPr/>
      </dsp:nvSpPr>
      <dsp:spPr>
        <a:xfrm>
          <a:off x="3076814" y="687008"/>
          <a:ext cx="3236081" cy="3236081"/>
        </a:xfrm>
        <a:prstGeom prst="ellipse">
          <a:avLst/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29210" tIns="29210" rIns="29210" bIns="29210" numCol="1" spcCol="1270" anchor="ctr" anchorCtr="0">
          <a:noAutofit/>
        </a:bodyPr>
        <a:lstStyle/>
        <a:p>
          <a:pPr marL="0" lvl="0" indent="0" algn="ctr" defTabSz="10223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s-ES_tradnl" sz="2300" kern="1200">
              <a:latin typeface="Museo Sans 500" panose="02000000000000000000" pitchFamily="50" charset="0"/>
            </a:rPr>
            <a:t>3.100 desempregados</a:t>
          </a:r>
        </a:p>
        <a:p>
          <a:pPr marL="0" lvl="0" indent="0" algn="ctr" defTabSz="10223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s-ES_tradnl" sz="2300" kern="1200">
              <a:latin typeface="Museo Sans 500" panose="02000000000000000000" pitchFamily="50" charset="0"/>
            </a:rPr>
            <a:t>menos </a:t>
          </a:r>
        </a:p>
      </dsp:txBody>
      <dsp:txXfrm>
        <a:off x="3550727" y="1160921"/>
        <a:ext cx="2288255" cy="2288255"/>
      </dsp:txXfrm>
    </dsp:sp>
  </dsp:spTree>
</dsp:drawing>
</file>

<file path=xl/diagrams/drawing2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650DA0F1-6F35-469B-A22A-9A6D3388ABB0}">
      <dsp:nvSpPr>
        <dsp:cNvPr id="0" name=""/>
        <dsp:cNvSpPr/>
      </dsp:nvSpPr>
      <dsp:spPr>
        <a:xfrm>
          <a:off x="316443" y="0"/>
          <a:ext cx="1123523" cy="624179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99060" tIns="99060" rIns="99060" bIns="99060" numCol="1" spcCol="1270" anchor="ctr" anchorCtr="0">
          <a:noAutofit/>
        </a:bodyPr>
        <a:lstStyle/>
        <a:p>
          <a:pPr marL="0" lvl="0" indent="0" algn="ctr" defTabSz="11557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s-ES" sz="2600" kern="1200">
              <a:latin typeface="Museo Sans 500" panose="02000000000000000000" pitchFamily="50" charset="0"/>
            </a:rPr>
            <a:t>9,71%</a:t>
          </a:r>
        </a:p>
      </dsp:txBody>
      <dsp:txXfrm>
        <a:off x="334725" y="18282"/>
        <a:ext cx="1086959" cy="587615"/>
      </dsp:txXfrm>
    </dsp:sp>
    <dsp:sp modelId="{F73344D8-7887-4DBF-AFB5-F2E4B1AAA54D}">
      <dsp:nvSpPr>
        <dsp:cNvPr id="0" name=""/>
        <dsp:cNvSpPr/>
      </dsp:nvSpPr>
      <dsp:spPr>
        <a:xfrm rot="5400000">
          <a:off x="761099" y="639879"/>
          <a:ext cx="234210" cy="280880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s-ES" sz="1100" kern="1200"/>
        </a:p>
      </dsp:txBody>
      <dsp:txXfrm rot="-5400000">
        <a:off x="793941" y="663214"/>
        <a:ext cx="168528" cy="163947"/>
      </dsp:txXfrm>
    </dsp:sp>
    <dsp:sp modelId="{87AA665E-4BA9-4660-8C2D-9032AF062CB9}">
      <dsp:nvSpPr>
        <dsp:cNvPr id="0" name=""/>
        <dsp:cNvSpPr/>
      </dsp:nvSpPr>
      <dsp:spPr>
        <a:xfrm>
          <a:off x="316443" y="936459"/>
          <a:ext cx="1123523" cy="624179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99060" tIns="99060" rIns="99060" bIns="99060" numCol="1" spcCol="1270" anchor="ctr" anchorCtr="0">
          <a:noAutofit/>
        </a:bodyPr>
        <a:lstStyle/>
        <a:p>
          <a:pPr marL="0" lvl="0" indent="0" algn="ctr" defTabSz="11557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s-ES" sz="2600" kern="1200">
              <a:latin typeface="Museo Sans 500" panose="02000000000000000000" pitchFamily="50" charset="0"/>
            </a:rPr>
            <a:t>9,37</a:t>
          </a:r>
          <a:r>
            <a:rPr lang="es-ES" sz="2600" kern="1200"/>
            <a:t>%</a:t>
          </a:r>
        </a:p>
      </dsp:txBody>
      <dsp:txXfrm>
        <a:off x="334725" y="954741"/>
        <a:ext cx="1086959" cy="587615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equation2">
  <dgm:title val=""/>
  <dgm:desc val=""/>
  <dgm:catLst>
    <dgm:cat type="relationship" pri="18000"/>
    <dgm:cat type="process" pri="26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Name0">
    <dgm:varLst>
      <dgm:dir/>
      <dgm:resizeHandles val="exact"/>
    </dgm:varLst>
    <dgm:choose name="Name1">
      <dgm:if name="Name2" func="var" arg="dir" op="equ" val="norm">
        <dgm:alg type="lin">
          <dgm:param type="linDir" val="fromL"/>
          <dgm:param type="fallback" val="2D"/>
        </dgm:alg>
      </dgm:if>
      <dgm:else name="Name3">
        <dgm:alg type="lin">
          <dgm:param type="linDir" val="fromR"/>
          <dgm:param type="fallback" val="2D"/>
        </dgm:alg>
      </dgm:else>
    </dgm:choose>
    <dgm:shape xmlns:r="http://schemas.openxmlformats.org/officeDocument/2006/relationships" r:blip="">
      <dgm:adjLst/>
    </dgm:shape>
    <dgm:presOf/>
    <dgm:choose name="Name4">
      <dgm:if name="Name5" axis="ch" ptType="node" func="cnt" op="gte" val="3">
        <dgm:constrLst>
          <dgm:constr type="h" for="des" forName="node" refType="w" fact="0.5"/>
          <dgm:constr type="w" for="ch" forName="lastNode" refType="w"/>
          <dgm:constr type="w" for="des" forName="node" refType="h" refFor="des" refForName="node"/>
          <dgm:constr type="w" for="ch" forName="sibTransLast" refType="h" refFor="des" refForName="node" fact="0.6"/>
          <dgm:constr type="h" for="des" forName="sibTrans" refType="h" refFor="des" refForName="node" op="equ" fact="0.58"/>
          <dgm:constr type="w" for="des" forName="sibTrans" refType="h" refFor="des" refForName="sibTrans" op="equ"/>
          <dgm:constr type="primFontSz" for="ch" forName="lastNode" op="equ" val="65"/>
          <dgm:constr type="primFontSz" for="des" forName="node" op="equ" val="65"/>
          <dgm:constr type="primFontSz" for="des" forName="sibTrans" val="55"/>
          <dgm:constr type="primFontSz" for="des" forName="sibTrans" refType="primFontSz" refFor="des" refForName="node" op="lte" fact="0.8"/>
          <dgm:constr type="primFontSz" for="des" forName="connectorText" refType="primFontSz" refFor="des" refForName="node" op="lte" fact="0.8"/>
          <dgm:constr type="primFontSz" for="des" forName="connectorText" refType="primFontSz" refFor="des" refForName="sibTrans" op="equ"/>
          <dgm:constr type="h" for="des" forName="spacerT" refType="h" refFor="des" refForName="sibTrans" fact="0.14"/>
          <dgm:constr type="h" for="des" forName="spacerB" refType="h" refFor="des" refForName="sibTrans" fact="0.14"/>
        </dgm:constrLst>
      </dgm:if>
      <dgm:else name="Name6">
        <dgm:constrLst>
          <dgm:constr type="h" for="des" forName="node" refType="w"/>
          <dgm:constr type="w" for="ch" forName="lastNode" refType="w"/>
          <dgm:constr type="w" for="des" forName="node" refType="h" refFor="des" refForName="node"/>
          <dgm:constr type="w" for="ch" forName="sibTransLast" refType="h" refFor="des" refForName="node" fact="0.6"/>
          <dgm:constr type="h" for="des" forName="sibTrans" refType="h" refFor="des" refForName="node" op="equ" fact="0.58"/>
          <dgm:constr type="w" for="des" forName="sibTrans" refType="h" refFor="des" refForName="sibTrans" op="equ"/>
          <dgm:constr type="primFontSz" for="des" forName="node" val="65"/>
          <dgm:constr type="primFontSz" for="ch" forName="lastNode" refType="primFontSz" refFor="des" refForName="node" op="equ"/>
          <dgm:constr type="primFontSz" for="des" forName="sibTrans" val="55"/>
          <dgm:constr type="primFontSz" for="des" forName="connectorText" refType="primFontSz" refFor="des" refForName="node" op="lte" fact="0.8"/>
          <dgm:constr type="primFontSz" for="des" forName="connectorText" refType="primFontSz" refFor="des" refForName="sibTrans" op="equ"/>
          <dgm:constr type="h" for="des" forName="spacerT" refType="h" refFor="des" refForName="sibTrans" fact="0.14"/>
          <dgm:constr type="h" for="des" forName="spacerB" refType="h" refFor="des" refForName="sibTrans" fact="0.14"/>
        </dgm:constrLst>
      </dgm:else>
    </dgm:choose>
    <dgm:ruleLst/>
    <dgm:choose name="Name7">
      <dgm:if name="Name8" axis="ch" ptType="node" func="cnt" op="gte" val="1">
        <dgm:layoutNode name="vNodes">
          <dgm:alg type="lin">
            <dgm:param type="linDir" val="fromT"/>
            <dgm:param type="fallback" val="2D"/>
          </dgm:alg>
          <dgm:shape xmlns:r="http://schemas.openxmlformats.org/officeDocument/2006/relationships" r:blip="">
            <dgm:adjLst/>
          </dgm:shape>
          <dgm:presOf/>
          <dgm:constrLst/>
          <dgm:ruleLst/>
          <dgm:forEach name="Name9" axis="ch" ptType="node">
            <dgm:choose name="Name10">
              <dgm:if name="Name11" axis="self" func="revPos" op="neq" val="1">
                <dgm:layoutNode name="node">
                  <dgm:varLst>
                    <dgm:bulletEnabled val="1"/>
                  </dgm:varLst>
                  <dgm:alg type="tx">
                    <dgm:param type="txAnchorVertCh" val="mid"/>
                  </dgm:alg>
                  <dgm:shape xmlns:r="http://schemas.openxmlformats.org/officeDocument/2006/relationships" type="ellipse" r:blip="">
                    <dgm:adjLst/>
                  </dgm:shape>
                  <dgm:presOf axis="desOrSelf" ptType="node"/>
                  <dgm:constrLst>
                    <dgm:constr type="tMarg" refType="primFontSz" fact="0.1"/>
                    <dgm:constr type="bMarg" refType="primFontSz" fact="0.1"/>
                    <dgm:constr type="lMarg" refType="primFontSz" fact="0.1"/>
                    <dgm:constr type="rMarg" refType="primFontSz" fact="0.1"/>
                  </dgm:constrLst>
                  <dgm:ruleLst>
                    <dgm:rule type="primFontSz" val="5" fact="NaN" max="NaN"/>
                  </dgm:ruleLst>
                </dgm:layoutNode>
                <dgm:choose name="Name12">
                  <dgm:if name="Name13" axis="self" ptType="node" func="revPos" op="gt" val="2">
                    <dgm:forEach name="sibTransForEach" axis="followSib" ptType="sibTrans" cnt="1">
                      <dgm:layoutNode name="spacerT">
                        <dgm:alg type="sp"/>
                        <dgm:shape xmlns:r="http://schemas.openxmlformats.org/officeDocument/2006/relationships" r:blip="">
                          <dgm:adjLst/>
                        </dgm:shape>
                        <dgm:presOf axis="self"/>
                        <dgm:constrLst/>
                        <dgm:ruleLst/>
                      </dgm:layoutNode>
                      <dgm:layoutNode name="sibTrans">
                        <dgm:alg type="tx"/>
                        <dgm:shape xmlns:r="http://schemas.openxmlformats.org/officeDocument/2006/relationships" type="mathPlus" r:blip="">
                          <dgm:adjLst/>
                        </dgm:shape>
                        <dgm:presOf axis="self"/>
                        <dgm:constrLst>
                          <dgm:constr type="h" refType="w"/>
                          <dgm:constr type="lMarg"/>
                          <dgm:constr type="rMarg"/>
                          <dgm:constr type="tMarg"/>
                          <dgm:constr type="bMarg"/>
                        </dgm:constrLst>
                        <dgm:ruleLst>
                          <dgm:rule type="primFontSz" val="5" fact="NaN" max="NaN"/>
                        </dgm:ruleLst>
                      </dgm:layoutNode>
                      <dgm:layoutNode name="spacerB">
                        <dgm:alg type="sp"/>
                        <dgm:shape xmlns:r="http://schemas.openxmlformats.org/officeDocument/2006/relationships" r:blip="">
                          <dgm:adjLst/>
                        </dgm:shape>
                        <dgm:presOf axis="self"/>
                        <dgm:constrLst/>
                        <dgm:ruleLst/>
                      </dgm:layoutNode>
                    </dgm:forEach>
                  </dgm:if>
                  <dgm:else name="Name14"/>
                </dgm:choose>
              </dgm:if>
              <dgm:else name="Name15"/>
            </dgm:choose>
          </dgm:forEach>
        </dgm:layoutNode>
        <dgm:choose name="Name16">
          <dgm:if name="Name17" axis="ch" ptType="node" func="cnt" op="gt" val="1">
            <dgm:layoutNode name="sibTransLast">
              <dgm:alg type="conn">
                <dgm:param type="begPts" val="auto"/>
                <dgm:param type="endPts" val="auto"/>
                <dgm:param type="srcNode" val="vNodes"/>
                <dgm:param type="dstNode" val="lastNode"/>
              </dgm:alg>
              <dgm:shape xmlns:r="http://schemas.openxmlformats.org/officeDocument/2006/relationships" type="conn" r:blip="">
                <dgm:adjLst/>
              </dgm:shape>
              <dgm:presOf axis="ch" ptType="sibTrans" st="-1" cnt="1"/>
              <dgm:constrLst>
                <dgm:constr type="h" refType="w" fact="0.62"/>
                <dgm:constr type="connDist"/>
                <dgm:constr type="begPad" refType="connDist" fact="0.25"/>
                <dgm:constr type="endPad" refType="connDist" fact="0.22"/>
              </dgm:constrLst>
              <dgm:ruleLst/>
              <dgm:layoutNode name="connectorText">
                <dgm:alg type="tx">
                  <dgm:param type="autoTxRot" val="grav"/>
                </dgm:alg>
                <dgm:shape xmlns:r="http://schemas.openxmlformats.org/officeDocument/2006/relationships" type="conn" r:blip="" hideGeom="1">
                  <dgm:adjLst/>
                </dgm:shape>
                <dgm:presOf axis="ch desOrSelf" ptType="sibTrans sibTrans" st="-1 1" cnt="1 0"/>
                <dgm:constrLst>
                  <dgm:constr type="lMarg"/>
                  <dgm:constr type="rMarg"/>
                  <dgm:constr type="tMarg"/>
                  <dgm:constr type="bMarg"/>
                </dgm:constrLst>
                <dgm:ruleLst>
                  <dgm:rule type="primFontSz" val="5" fact="NaN" max="NaN"/>
                </dgm:ruleLst>
              </dgm:layoutNode>
            </dgm:layoutNode>
          </dgm:if>
          <dgm:else name="Name18"/>
        </dgm:choose>
        <dgm:layoutNode name="lastNode">
          <dgm:varLst>
            <dgm:bulletEnabled val="1"/>
          </dgm:varLst>
          <dgm:alg type="tx">
            <dgm:param type="txAnchorVertCh" val="mid"/>
          </dgm:alg>
          <dgm:shape xmlns:r="http://schemas.openxmlformats.org/officeDocument/2006/relationships" type="ellipse" r:blip="">
            <dgm:adjLst/>
          </dgm:shape>
          <dgm:presOf axis="ch desOrSelf" ptType="node node" st="-1 1" cnt="1 0"/>
          <dgm:constrLst>
            <dgm:constr type="h" refType="w"/>
            <dgm:constr type="tMarg" refType="primFontSz" fact="0.1"/>
            <dgm:constr type="bMarg" refType="primFontSz" fact="0.1"/>
            <dgm:constr type="lMarg" refType="primFontSz" fact="0.1"/>
            <dgm:constr type="rMarg" refType="primFontSz" fact="0.1"/>
          </dgm:constrLst>
          <dgm:ruleLst>
            <dgm:rule type="primFontSz" val="5" fact="NaN" max="NaN"/>
          </dgm:ruleLst>
        </dgm:layoutNode>
      </dgm:if>
      <dgm:else name="Name19"/>
    </dgm:choose>
  </dgm:layoutNode>
</dgm:layoutDef>
</file>

<file path=xl/diagrams/layout2.xml><?xml version="1.0" encoding="utf-8"?>
<dgm:layoutDef xmlns:dgm="http://schemas.openxmlformats.org/drawingml/2006/diagram" xmlns:a="http://schemas.openxmlformats.org/drawingml/2006/main" uniqueId="urn:microsoft.com/office/officeart/2005/8/layout/process2">
  <dgm:title val=""/>
  <dgm:desc val=""/>
  <dgm:catLst>
    <dgm:cat type="process" pri="13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linearFlow">
    <dgm:varLst>
      <dgm:resizeHandles val="exact"/>
    </dgm:varLst>
    <dgm:alg type="lin">
      <dgm:param type="linDir" val="fromT"/>
    </dgm:alg>
    <dgm:shape xmlns:r="http://schemas.openxmlformats.org/officeDocument/2006/relationships" r:blip="">
      <dgm:adjLst/>
    </dgm:shape>
    <dgm:presOf/>
    <dgm:constrLst>
      <dgm:constr type="h" for="ch" ptType="node" refType="h"/>
      <dgm:constr type="h" for="ch" ptType="sibTrans" refType="h" refFor="ch" refPtType="node" fact="0.5"/>
      <dgm:constr type="w" for="ch" ptType="node" op="equ"/>
      <dgm:constr type="primFontSz" for="ch" ptType="node" op="equ" val="65"/>
      <dgm:constr type="primFontSz" for="des" forName="connectorText" op="equ" val="55"/>
      <dgm:constr type="primFontSz" for="des" forName="connectorText" refType="primFontSz" refFor="ch" refPtType="node" op="lte" fact="0.8"/>
    </dgm:constrLst>
    <dgm:ruleLst/>
    <dgm:forEach name="nodesForEach" axis="ch" ptType="node">
      <dgm:layoutNode name="node">
        <dgm:varLst>
          <dgm:bulletEnabled val="1"/>
        </dgm:varLst>
        <dgm:choose name="Name0">
          <dgm:if name="Name1" axis="root des" ptType="all node" func="maxDepth" op="gt" val="1">
            <dgm:alg type="tx">
              <dgm:param type="parTxLTRAlign" val="l"/>
              <dgm:param type="parTxRTLAlign" val="r"/>
              <dgm:param type="txAnchorVertCh" val="mid"/>
            </dgm:alg>
          </dgm:if>
          <dgm:else name="Name2">
            <dgm:alg type="tx"/>
          </dgm:else>
        </dgm:choose>
        <dgm:shape xmlns:r="http://schemas.openxmlformats.org/officeDocument/2006/relationships" type="roundRect" r:blip="">
          <dgm:adjLst>
            <dgm:adj idx="1" val="0.1"/>
          </dgm:adjLst>
        </dgm:shape>
        <dgm:presOf axis="desOrSelf" ptType="node"/>
        <dgm:constrLst>
          <dgm:constr type="w" refType="h" fact="1.8"/>
          <dgm:constr type="tMarg" refType="primFontSz" fact="0.3"/>
          <dgm:constr type="bMarg" refType="primFontSz" fact="0.3"/>
          <dgm:constr type="lMarg" refType="primFontSz" fact="0.3"/>
          <dgm:constr type="rMarg" refType="primFontSz" fact="0.3"/>
        </dgm:constrLst>
        <dgm:ruleLst>
          <dgm:rule type="primFontSz" val="18" fact="NaN" max="NaN"/>
          <dgm:rule type="w" val="NaN" fact="4" max="NaN"/>
          <dgm:rule type="primFontSz" val="5" fact="NaN" max="NaN"/>
        </dgm:ruleLst>
      </dgm:layoutNode>
      <dgm:forEach name="sibTransForEach" axis="followSib" ptType="sibTrans" cnt="1">
        <dgm:layoutNode name="sibTrans">
          <dgm:alg type="conn">
            <dgm:param type="begPts" val="auto"/>
            <dgm:param type="endPts" val="auto"/>
          </dgm:alg>
          <dgm:shape xmlns:r="http://schemas.openxmlformats.org/officeDocument/2006/relationships" type="conn" r:blip="">
            <dgm:adjLst/>
          </dgm:shape>
          <dgm:presOf axis="self"/>
          <dgm:constrLst>
            <dgm:constr type="w" refType="h" fact="0.9"/>
            <dgm:constr type="connDist"/>
            <dgm:constr type="wArH" refType="w" fact="0.5"/>
            <dgm:constr type="hArH" refType="w"/>
            <dgm:constr type="stemThick" refType="w" fact="0.6"/>
            <dgm:constr type="begPad" refType="connDist" fact="0.125"/>
            <dgm:constr type="endPad" refType="connDist" fact="0.125"/>
          </dgm:constrLst>
          <dgm:ruleLst/>
          <dgm:layoutNode name="connectorText">
            <dgm:alg type="tx">
              <dgm:param type="autoTxRot" val="upr"/>
            </dgm:alg>
            <dgm:shape xmlns:r="http://schemas.openxmlformats.org/officeDocument/2006/relationships" type="conn" r:blip="" hideGeom="1">
              <dgm:adjLst/>
            </dgm:shape>
            <dgm:presOf axis="self"/>
            <dgm:constrLst>
              <dgm:constr type="lMarg"/>
              <dgm:constr type="rMarg"/>
              <dgm:constr type="tMarg"/>
              <dgm:constr type="bMarg"/>
            </dgm:constrLst>
            <dgm:ruleLst>
              <dgm:rule type="primFontSz" val="5" fact="NaN" max="NaN"/>
            </dgm:ruleLst>
          </dgm:layoutNode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4">
  <dgm:title val=""/>
  <dgm:desc val=""/>
  <dgm:catLst>
    <dgm:cat type="simple" pri="104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2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diagramQuickStyle" Target="../diagrams/quickStyle2.xml"/><Relationship Id="rId3" Type="http://schemas.openxmlformats.org/officeDocument/2006/relationships/diagramQuickStyle" Target="../diagrams/quickStyle1.xml"/><Relationship Id="rId7" Type="http://schemas.openxmlformats.org/officeDocument/2006/relationships/diagramLayout" Target="../diagrams/layout2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6" Type="http://schemas.openxmlformats.org/officeDocument/2006/relationships/diagramData" Target="../diagrams/data2.xml"/><Relationship Id="rId5" Type="http://schemas.microsoft.com/office/2007/relationships/diagramDrawing" Target="../diagrams/drawing1.xml"/><Relationship Id="rId10" Type="http://schemas.microsoft.com/office/2007/relationships/diagramDrawing" Target="../diagrams/drawing2.xml"/><Relationship Id="rId4" Type="http://schemas.openxmlformats.org/officeDocument/2006/relationships/diagramColors" Target="../diagrams/colors1.xml"/><Relationship Id="rId9" Type="http://schemas.openxmlformats.org/officeDocument/2006/relationships/diagramColors" Target="../diagrams/colors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a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0.61738</cdr:x>
      <cdr:y>0.20271</cdr:y>
    </cdr:from>
    <cdr:to>
      <cdr:x>0.7908</cdr:x>
      <cdr:y>0.59761</cdr:y>
    </cdr:to>
    <cdr:sp macro="" textlink="">
      <cdr:nvSpPr>
        <cdr:cNvPr id="2" name="Elipse 1">
          <a:extLst xmlns:a="http://schemas.openxmlformats.org/drawingml/2006/main">
            <a:ext uri="{FF2B5EF4-FFF2-40B4-BE49-F238E27FC236}">
              <a16:creationId xmlns:a16="http://schemas.microsoft.com/office/drawing/2014/main" id="{1F922EB6-5FA3-3655-9402-7222D26CF33A}"/>
            </a:ext>
          </a:extLst>
        </cdr:cNvPr>
        <cdr:cNvSpPr/>
      </cdr:nvSpPr>
      <cdr:spPr>
        <a:xfrm xmlns:a="http://schemas.openxmlformats.org/drawingml/2006/main">
          <a:off x="5741010" y="1232108"/>
          <a:ext cx="1612614" cy="2400307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s-ES_tradnl" kern="1200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B4F1B81-0B8A-8033-7468-1876E16E541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0.61621</cdr:x>
      <cdr:y>0.42099</cdr:y>
    </cdr:from>
    <cdr:to>
      <cdr:x>0.79064</cdr:x>
      <cdr:y>0.52735</cdr:y>
    </cdr:to>
    <cdr:sp macro="" textlink="">
      <cdr:nvSpPr>
        <cdr:cNvPr id="2" name="Elipse 1">
          <a:extLst xmlns:a="http://schemas.openxmlformats.org/drawingml/2006/main">
            <a:ext uri="{FF2B5EF4-FFF2-40B4-BE49-F238E27FC236}">
              <a16:creationId xmlns:a16="http://schemas.microsoft.com/office/drawing/2014/main" id="{1F922EB6-5FA3-3655-9402-7222D26CF33A}"/>
            </a:ext>
          </a:extLst>
        </cdr:cNvPr>
        <cdr:cNvSpPr/>
      </cdr:nvSpPr>
      <cdr:spPr>
        <a:xfrm xmlns:a="http://schemas.openxmlformats.org/drawingml/2006/main">
          <a:off x="5730090" y="2558879"/>
          <a:ext cx="1622022" cy="646481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s-ES_tradnl" kern="1200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B503259-FF9F-17EB-02CA-413475EB29B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0.2622</cdr:x>
      <cdr:y>0.32316</cdr:y>
    </cdr:from>
    <cdr:to>
      <cdr:x>0.89963</cdr:x>
      <cdr:y>0.68932</cdr:y>
    </cdr:to>
    <cdr:cxnSp macro="">
      <cdr:nvCxnSpPr>
        <cdr:cNvPr id="3" name="Conector recto de flecha 2">
          <a:extLst xmlns:a="http://schemas.openxmlformats.org/drawingml/2006/main">
            <a:ext uri="{FF2B5EF4-FFF2-40B4-BE49-F238E27FC236}">
              <a16:creationId xmlns:a16="http://schemas.microsoft.com/office/drawing/2014/main" id="{5620D176-7BFD-CE88-9DAF-BBC0616427BE}"/>
            </a:ext>
          </a:extLst>
        </cdr:cNvPr>
        <cdr:cNvCxnSpPr/>
      </cdr:nvCxnSpPr>
      <cdr:spPr>
        <a:xfrm xmlns:a="http://schemas.openxmlformats.org/drawingml/2006/main" flipV="1">
          <a:off x="2439073" y="1959669"/>
          <a:ext cx="5929470" cy="2220397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3">
          <a:schemeClr val="accent2"/>
        </a:lnRef>
        <a:fillRef xmlns:a="http://schemas.openxmlformats.org/drawingml/2006/main" idx="0">
          <a:schemeClr val="accent2"/>
        </a:fillRef>
        <a:effectRef xmlns:a="http://schemas.openxmlformats.org/drawingml/2006/main" idx="2">
          <a:schemeClr val="accent2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DC4CABD-85D8-751F-BA2A-CBA6A4E0979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0.61441</cdr:x>
      <cdr:y>0.30675</cdr:y>
    </cdr:from>
    <cdr:to>
      <cdr:x>0.7211</cdr:x>
      <cdr:y>0.61327</cdr:y>
    </cdr:to>
    <cdr:sp macro="" textlink="">
      <cdr:nvSpPr>
        <cdr:cNvPr id="2" name="Elipse 1">
          <a:extLst xmlns:a="http://schemas.openxmlformats.org/drawingml/2006/main">
            <a:ext uri="{FF2B5EF4-FFF2-40B4-BE49-F238E27FC236}">
              <a16:creationId xmlns:a16="http://schemas.microsoft.com/office/drawing/2014/main" id="{FF80E47E-36C7-E00E-E3C7-E5D427271156}"/>
            </a:ext>
          </a:extLst>
        </cdr:cNvPr>
        <cdr:cNvSpPr/>
      </cdr:nvSpPr>
      <cdr:spPr>
        <a:xfrm xmlns:a="http://schemas.openxmlformats.org/drawingml/2006/main">
          <a:off x="5713417" y="1864488"/>
          <a:ext cx="992108" cy="1863103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s-ES_tradnl" kern="1200"/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EE18520-34F9-0C49-6E98-3A88109164C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75D9B3E-1137-92B8-48E0-948CBBC078C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89B53F9-78F9-D0EF-2811-A3D7919E766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24B6E97-F492-D642-848E-75D55EF43CE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81CD2F9A-8708-3781-8D1B-EB51738E87B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E64C935-E0C5-4179-A3D0-21CE07E3173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C34DA29-2963-4D17-B1E9-460618C2FE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9305774" cy="6077857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E32CF4E-9CE1-D04C-8177-97810231B2A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1F44C16-06A8-90D7-BD0C-843B5E4E796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5F67586B-CA2C-4A6B-C144-0E701B87107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4</xdr:row>
      <xdr:rowOff>85724</xdr:rowOff>
    </xdr:from>
    <xdr:to>
      <xdr:col>12</xdr:col>
      <xdr:colOff>133350</xdr:colOff>
      <xdr:row>27</xdr:row>
      <xdr:rowOff>142875</xdr:rowOff>
    </xdr:to>
    <xdr:graphicFrame macro="">
      <xdr:nvGraphicFramePr>
        <xdr:cNvPr id="2" name="Diagrama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12</xdr:col>
      <xdr:colOff>295275</xdr:colOff>
      <xdr:row>19</xdr:row>
      <xdr:rowOff>152401</xdr:rowOff>
    </xdr:from>
    <xdr:to>
      <xdr:col>15</xdr:col>
      <xdr:colOff>222885</xdr:colOff>
      <xdr:row>27</xdr:row>
      <xdr:rowOff>189231</xdr:rowOff>
    </xdr:to>
    <xdr:graphicFrame macro="">
      <xdr:nvGraphicFramePr>
        <xdr:cNvPr id="3" name="Diagrama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6" r:lo="rId7" r:qs="rId8" r:cs="rId9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23457E5-7CB7-E2BB-53A8-D08C9A2864D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B35D8C2-A502-D35D-F00A-FD0F9FC91D2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0.59983</cdr:x>
      <cdr:y>0.27123</cdr:y>
    </cdr:from>
    <cdr:to>
      <cdr:x>0.7827</cdr:x>
      <cdr:y>0.63081</cdr:y>
    </cdr:to>
    <cdr:sp macro="" textlink="">
      <cdr:nvSpPr>
        <cdr:cNvPr id="2" name="Elipse 1">
          <a:extLst xmlns:a="http://schemas.openxmlformats.org/drawingml/2006/main">
            <a:ext uri="{FF2B5EF4-FFF2-40B4-BE49-F238E27FC236}">
              <a16:creationId xmlns:a16="http://schemas.microsoft.com/office/drawing/2014/main" id="{1F922EB6-5FA3-3655-9402-7222D26CF33A}"/>
            </a:ext>
          </a:extLst>
        </cdr:cNvPr>
        <cdr:cNvSpPr/>
      </cdr:nvSpPr>
      <cdr:spPr>
        <a:xfrm xmlns:a="http://schemas.openxmlformats.org/drawingml/2006/main">
          <a:off x="5577776" y="1648612"/>
          <a:ext cx="1700536" cy="2185605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s-ES_tradnl" kern="12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C74EDB7-C1FD-9E85-36F9-73F6B45074B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C21"/>
  <sheetViews>
    <sheetView zoomScale="132" zoomScaleNormal="132" workbookViewId="0"/>
  </sheetViews>
  <sheetFormatPr baseColWidth="10" defaultColWidth="9.140625" defaultRowHeight="15" x14ac:dyDescent="0.25"/>
  <cols>
    <col min="2" max="2" width="29.140625" bestFit="1" customWidth="1"/>
    <col min="3" max="3" width="31.28515625" bestFit="1" customWidth="1"/>
  </cols>
  <sheetData>
    <row r="4" spans="1:3" x14ac:dyDescent="0.25">
      <c r="B4" t="s">
        <v>6</v>
      </c>
      <c r="C4" t="s">
        <v>7</v>
      </c>
    </row>
    <row r="5" spans="1:3" x14ac:dyDescent="0.25">
      <c r="A5">
        <v>2014</v>
      </c>
      <c r="B5">
        <v>-2200</v>
      </c>
      <c r="C5" s="6">
        <v>-2.1942948334330741E-3</v>
      </c>
    </row>
    <row r="6" spans="1:3" x14ac:dyDescent="0.25">
      <c r="A6">
        <v>2015</v>
      </c>
      <c r="B6">
        <v>32100</v>
      </c>
      <c r="C6" s="6">
        <v>3.2087165133946424E-2</v>
      </c>
    </row>
    <row r="7" spans="1:3" x14ac:dyDescent="0.25">
      <c r="A7">
        <v>2016</v>
      </c>
      <c r="B7">
        <v>17100</v>
      </c>
      <c r="C7" s="6">
        <v>1.656174334140436E-2</v>
      </c>
    </row>
    <row r="8" spans="1:3" x14ac:dyDescent="0.25">
      <c r="A8">
        <v>2017</v>
      </c>
      <c r="B8">
        <v>6200</v>
      </c>
      <c r="C8" s="6">
        <v>5.9070121951219513E-3</v>
      </c>
    </row>
    <row r="9" spans="1:3" x14ac:dyDescent="0.25">
      <c r="A9">
        <v>2018</v>
      </c>
      <c r="B9">
        <v>32300</v>
      </c>
      <c r="C9" s="6">
        <v>3.0592915324872134E-2</v>
      </c>
    </row>
    <row r="10" spans="1:3" x14ac:dyDescent="0.25">
      <c r="A10">
        <v>2019</v>
      </c>
      <c r="B10">
        <v>7900</v>
      </c>
      <c r="C10" s="6">
        <v>7.2603620990717762E-3</v>
      </c>
    </row>
    <row r="11" spans="1:3" x14ac:dyDescent="0.25">
      <c r="A11">
        <v>2020</v>
      </c>
      <c r="B11">
        <v>-15100</v>
      </c>
      <c r="C11" s="6">
        <v>-1.3777372262773722E-2</v>
      </c>
    </row>
    <row r="12" spans="1:3" x14ac:dyDescent="0.25">
      <c r="A12">
        <v>2021</v>
      </c>
      <c r="B12">
        <v>12200</v>
      </c>
      <c r="C12" s="6">
        <v>1.1286890554167824E-2</v>
      </c>
    </row>
    <row r="13" spans="1:3" x14ac:dyDescent="0.25">
      <c r="A13">
        <v>2022</v>
      </c>
      <c r="B13">
        <v>11700</v>
      </c>
      <c r="C13" s="6">
        <v>1.0703503796541945E-2</v>
      </c>
    </row>
    <row r="14" spans="1:3" x14ac:dyDescent="0.25">
      <c r="A14">
        <v>2023</v>
      </c>
      <c r="B14">
        <v>31100</v>
      </c>
      <c r="C14" s="6">
        <v>2.8149891383055757E-2</v>
      </c>
    </row>
    <row r="15" spans="1:3" x14ac:dyDescent="0.25">
      <c r="A15">
        <v>2024</v>
      </c>
      <c r="B15">
        <v>17400</v>
      </c>
      <c r="C15" s="6">
        <v>1.5318249845937142E-2</v>
      </c>
    </row>
    <row r="16" spans="1:3" x14ac:dyDescent="0.25">
      <c r="C16" s="6"/>
    </row>
    <row r="17" spans="2:3" x14ac:dyDescent="0.25">
      <c r="C17" s="6"/>
    </row>
    <row r="18" spans="2:3" x14ac:dyDescent="0.25">
      <c r="B18" s="10"/>
      <c r="C18" s="6"/>
    </row>
    <row r="19" spans="2:3" x14ac:dyDescent="0.25">
      <c r="C19" s="6"/>
    </row>
    <row r="20" spans="2:3" x14ac:dyDescent="0.25">
      <c r="C20" s="6"/>
    </row>
    <row r="21" spans="2:3" x14ac:dyDescent="0.25">
      <c r="C21" s="6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2:D40"/>
  <sheetViews>
    <sheetView workbookViewId="0">
      <selection activeCell="D5" sqref="D5:D10"/>
    </sheetView>
  </sheetViews>
  <sheetFormatPr baseColWidth="10" defaultColWidth="9.140625" defaultRowHeight="15" x14ac:dyDescent="0.25"/>
  <cols>
    <col min="1" max="1" width="52.7109375" bestFit="1" customWidth="1"/>
  </cols>
  <sheetData>
    <row r="2" spans="1:4" x14ac:dyDescent="0.25">
      <c r="A2" s="1"/>
      <c r="C2" s="5"/>
      <c r="D2" s="5"/>
    </row>
    <row r="3" spans="1:4" ht="18.75" x14ac:dyDescent="0.25">
      <c r="A3" s="4"/>
    </row>
    <row r="5" spans="1:4" x14ac:dyDescent="0.25">
      <c r="B5" t="s">
        <v>1</v>
      </c>
      <c r="C5" t="s">
        <v>0</v>
      </c>
    </row>
    <row r="6" spans="1:4" x14ac:dyDescent="0.25">
      <c r="A6" t="s">
        <v>3</v>
      </c>
      <c r="B6" s="22">
        <v>-2.8919330289193357E-2</v>
      </c>
      <c r="C6" s="22">
        <v>6.4941866554937278E-3</v>
      </c>
      <c r="D6" s="22"/>
    </row>
    <row r="7" spans="1:4" x14ac:dyDescent="0.25">
      <c r="A7" t="s">
        <v>8</v>
      </c>
      <c r="B7" s="22">
        <v>-1.3231197771587766E-2</v>
      </c>
      <c r="C7" s="22">
        <v>5.5438768027377128E-2</v>
      </c>
      <c r="D7" s="22"/>
    </row>
    <row r="8" spans="1:4" x14ac:dyDescent="0.25">
      <c r="A8" t="s">
        <v>9</v>
      </c>
      <c r="B8" s="22">
        <v>2.4012806830309597E-2</v>
      </c>
      <c r="C8" s="22">
        <v>0.10479441427463154</v>
      </c>
      <c r="D8" s="22"/>
    </row>
    <row r="9" spans="1:4" x14ac:dyDescent="0.25">
      <c r="A9" t="s">
        <v>10</v>
      </c>
      <c r="B9" s="22">
        <v>7.5108538350217025E-2</v>
      </c>
      <c r="C9" s="22">
        <v>0.10644705532421184</v>
      </c>
      <c r="D9" s="22"/>
    </row>
    <row r="10" spans="1:4" x14ac:dyDescent="0.25">
      <c r="A10" t="s">
        <v>2</v>
      </c>
      <c r="B10" s="22">
        <v>4.4558071585098613E-2</v>
      </c>
      <c r="C10" s="22">
        <v>9.4775851521540222E-2</v>
      </c>
      <c r="D10" s="22"/>
    </row>
    <row r="14" spans="1:4" x14ac:dyDescent="0.25">
      <c r="B14" s="13"/>
      <c r="C14" s="13"/>
    </row>
    <row r="15" spans="1:4" x14ac:dyDescent="0.25">
      <c r="B15" s="13"/>
      <c r="C15" s="13"/>
    </row>
    <row r="16" spans="1:4" x14ac:dyDescent="0.25">
      <c r="B16" s="13"/>
      <c r="C16" s="13"/>
    </row>
    <row r="17" spans="2:3" x14ac:dyDescent="0.25">
      <c r="B17" s="13"/>
      <c r="C17" s="13"/>
    </row>
    <row r="18" spans="2:3" x14ac:dyDescent="0.25">
      <c r="B18" s="13"/>
      <c r="C18" s="13"/>
    </row>
    <row r="24" spans="2:3" x14ac:dyDescent="0.25">
      <c r="B24" s="13"/>
      <c r="C24" s="13"/>
    </row>
    <row r="25" spans="2:3" x14ac:dyDescent="0.25">
      <c r="B25" s="13"/>
      <c r="C25" s="13"/>
    </row>
    <row r="26" spans="2:3" x14ac:dyDescent="0.25">
      <c r="B26" s="13"/>
      <c r="C26" s="13"/>
    </row>
    <row r="27" spans="2:3" x14ac:dyDescent="0.25">
      <c r="B27" s="13"/>
      <c r="C27" s="13"/>
    </row>
    <row r="28" spans="2:3" x14ac:dyDescent="0.25">
      <c r="B28" s="13"/>
      <c r="C28" s="13"/>
    </row>
    <row r="29" spans="2:3" x14ac:dyDescent="0.25">
      <c r="B29" s="3"/>
      <c r="C29" s="3"/>
    </row>
    <row r="30" spans="2:3" x14ac:dyDescent="0.25">
      <c r="B30" s="3"/>
      <c r="C30" s="3"/>
    </row>
    <row r="33" spans="1:3" x14ac:dyDescent="0.25">
      <c r="B33" s="20"/>
      <c r="C33" s="20"/>
    </row>
    <row r="34" spans="1:3" x14ac:dyDescent="0.25">
      <c r="A34" s="21"/>
      <c r="B34" s="22"/>
      <c r="C34" s="22"/>
    </row>
    <row r="35" spans="1:3" x14ac:dyDescent="0.25">
      <c r="A35" s="21"/>
      <c r="B35" s="22"/>
      <c r="C35" s="22"/>
    </row>
    <row r="36" spans="1:3" x14ac:dyDescent="0.25">
      <c r="A36" s="21"/>
      <c r="B36" s="22"/>
      <c r="C36" s="22"/>
    </row>
    <row r="37" spans="1:3" x14ac:dyDescent="0.25">
      <c r="A37" s="21"/>
      <c r="B37" s="22"/>
      <c r="C37" s="22"/>
    </row>
    <row r="38" spans="1:3" x14ac:dyDescent="0.25">
      <c r="A38" s="21"/>
      <c r="B38" s="22"/>
      <c r="C38" s="22"/>
    </row>
    <row r="39" spans="1:3" x14ac:dyDescent="0.25">
      <c r="A39" s="21"/>
      <c r="B39" s="22"/>
      <c r="C39" s="22"/>
    </row>
    <row r="40" spans="1:3" x14ac:dyDescent="0.25">
      <c r="A40" s="21"/>
      <c r="B40" s="22"/>
      <c r="C40" s="22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257BFF-69C5-784F-8CE6-043D5217AEBE}">
  <dimension ref="A2:F21"/>
  <sheetViews>
    <sheetView workbookViewId="0">
      <selection activeCell="C6" sqref="C6"/>
    </sheetView>
  </sheetViews>
  <sheetFormatPr baseColWidth="10" defaultColWidth="9.140625" defaultRowHeight="15" x14ac:dyDescent="0.25"/>
  <cols>
    <col min="1" max="1" width="52.7109375" bestFit="1" customWidth="1"/>
  </cols>
  <sheetData>
    <row r="2" spans="1:4" x14ac:dyDescent="0.25">
      <c r="A2" s="1"/>
      <c r="C2" s="5"/>
      <c r="D2" s="5"/>
    </row>
    <row r="3" spans="1:4" ht="18.75" x14ac:dyDescent="0.25">
      <c r="A3" s="4"/>
    </row>
    <row r="5" spans="1:4" x14ac:dyDescent="0.25">
      <c r="B5" t="s">
        <v>1</v>
      </c>
      <c r="C5" t="s">
        <v>0</v>
      </c>
    </row>
    <row r="6" spans="1:4" x14ac:dyDescent="0.25">
      <c r="A6">
        <v>2020</v>
      </c>
      <c r="B6" s="22">
        <v>-6.2060889929742569E-2</v>
      </c>
      <c r="C6" s="22">
        <v>2.1826146061475704E-2</v>
      </c>
      <c r="D6" s="22"/>
    </row>
    <row r="7" spans="1:4" x14ac:dyDescent="0.25">
      <c r="A7">
        <v>2021</v>
      </c>
      <c r="B7" s="22">
        <v>-2.1223470661672739E-2</v>
      </c>
      <c r="C7" s="22">
        <v>6.8736141906873272E-3</v>
      </c>
      <c r="D7" s="22"/>
    </row>
    <row r="8" spans="1:4" x14ac:dyDescent="0.25">
      <c r="A8">
        <v>2022</v>
      </c>
      <c r="B8" s="22">
        <v>-2.5510204081633514E-3</v>
      </c>
      <c r="C8" s="22">
        <v>-3.1711076855318265E-2</v>
      </c>
      <c r="D8" s="22"/>
    </row>
    <row r="9" spans="1:4" x14ac:dyDescent="0.25">
      <c r="A9">
        <v>2023</v>
      </c>
      <c r="B9" s="22">
        <v>5.7544757033248128E-2</v>
      </c>
      <c r="C9" s="22">
        <v>4.5485558335234266E-4</v>
      </c>
      <c r="D9" s="22"/>
    </row>
    <row r="10" spans="1:4" x14ac:dyDescent="0.25">
      <c r="A10">
        <v>2024</v>
      </c>
      <c r="B10" s="22">
        <v>-1.4510278113663899E-2</v>
      </c>
      <c r="C10" s="22">
        <v>3.0688792907479057E-2</v>
      </c>
      <c r="D10" s="22"/>
    </row>
    <row r="14" spans="1:4" x14ac:dyDescent="0.25">
      <c r="B14" s="13"/>
      <c r="C14" s="13"/>
    </row>
    <row r="15" spans="1:4" x14ac:dyDescent="0.25">
      <c r="B15" s="13"/>
      <c r="C15" s="13"/>
    </row>
    <row r="16" spans="1:4" x14ac:dyDescent="0.25">
      <c r="B16" s="13"/>
      <c r="C16" s="13"/>
    </row>
    <row r="17" spans="1:6" x14ac:dyDescent="0.25">
      <c r="B17" s="13"/>
      <c r="C17" s="13"/>
    </row>
    <row r="18" spans="1:6" x14ac:dyDescent="0.25">
      <c r="B18" s="13"/>
      <c r="C18" s="13"/>
    </row>
    <row r="19" spans="1:6" x14ac:dyDescent="0.25">
      <c r="A19" s="20"/>
      <c r="B19" s="20">
        <v>2020</v>
      </c>
      <c r="C19" s="20">
        <v>2021</v>
      </c>
      <c r="D19" s="20">
        <v>2022</v>
      </c>
      <c r="E19" s="20">
        <v>2023</v>
      </c>
      <c r="F19" s="20">
        <v>2024</v>
      </c>
    </row>
    <row r="20" spans="1:6" x14ac:dyDescent="0.25">
      <c r="A20" s="23" t="s">
        <v>11</v>
      </c>
      <c r="B20" s="23">
        <v>2.1826146061475704E-2</v>
      </c>
      <c r="C20" s="23">
        <v>6.8736141906873272E-3</v>
      </c>
      <c r="D20" s="23">
        <v>-3.1711076855318265E-2</v>
      </c>
      <c r="E20" s="23">
        <v>4.5485558335234266E-4</v>
      </c>
      <c r="F20" s="23">
        <v>3.0688792907479057E-2</v>
      </c>
    </row>
    <row r="21" spans="1:6" x14ac:dyDescent="0.25">
      <c r="A21" s="23" t="s">
        <v>35</v>
      </c>
      <c r="B21" s="23">
        <v>-6.2060889929742569E-2</v>
      </c>
      <c r="C21" s="23">
        <v>-2.1223470661672739E-2</v>
      </c>
      <c r="D21" s="23">
        <v>-2.5510204081633514E-3</v>
      </c>
      <c r="E21" s="23">
        <v>5.7544757033248128E-2</v>
      </c>
      <c r="F21" s="23">
        <v>-1.4510278113663899E-2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9DEC7-7C11-4A44-9825-17ED7B0DB468}">
  <dimension ref="A2:M44"/>
  <sheetViews>
    <sheetView workbookViewId="0">
      <selection activeCell="D16" sqref="D16"/>
    </sheetView>
  </sheetViews>
  <sheetFormatPr baseColWidth="10" defaultColWidth="9.140625" defaultRowHeight="15" x14ac:dyDescent="0.25"/>
  <cols>
    <col min="1" max="1" width="52.7109375" bestFit="1" customWidth="1"/>
  </cols>
  <sheetData>
    <row r="2" spans="1:13" x14ac:dyDescent="0.25">
      <c r="A2" s="1"/>
      <c r="C2" s="5"/>
      <c r="D2" s="5"/>
    </row>
    <row r="3" spans="1:13" ht="18.75" x14ac:dyDescent="0.25">
      <c r="A3" s="4"/>
    </row>
    <row r="5" spans="1:13" x14ac:dyDescent="0.25">
      <c r="B5" t="s">
        <v>69</v>
      </c>
      <c r="C5" t="s">
        <v>83</v>
      </c>
      <c r="D5" t="s">
        <v>70</v>
      </c>
    </row>
    <row r="6" spans="1:13" x14ac:dyDescent="0.25">
      <c r="A6">
        <v>2022</v>
      </c>
      <c r="B6" s="24">
        <v>2164.5</v>
      </c>
      <c r="C6" s="24">
        <v>-905</v>
      </c>
      <c r="D6" s="24">
        <v>4956.25</v>
      </c>
      <c r="E6" s="24"/>
    </row>
    <row r="7" spans="1:13" x14ac:dyDescent="0.25">
      <c r="A7">
        <v>2023</v>
      </c>
      <c r="B7" s="24">
        <v>-1817.25</v>
      </c>
      <c r="C7" s="24">
        <v>4999</v>
      </c>
      <c r="D7" s="24">
        <v>4036.5</v>
      </c>
      <c r="E7" s="24"/>
    </row>
    <row r="8" spans="1:13" x14ac:dyDescent="0.25">
      <c r="A8">
        <v>2024</v>
      </c>
      <c r="B8" s="24">
        <v>-311</v>
      </c>
      <c r="C8" s="24">
        <v>-2130.75</v>
      </c>
      <c r="D8" s="24">
        <v>50</v>
      </c>
      <c r="E8" s="24"/>
    </row>
    <row r="10" spans="1:13" x14ac:dyDescent="0.25">
      <c r="B10" s="13"/>
      <c r="C10" s="13"/>
    </row>
    <row r="11" spans="1:13" x14ac:dyDescent="0.25">
      <c r="B11" s="13"/>
      <c r="C11" s="13"/>
    </row>
    <row r="12" spans="1:13" x14ac:dyDescent="0.25">
      <c r="A12">
        <v>2021</v>
      </c>
      <c r="B12" t="s">
        <v>36</v>
      </c>
      <c r="C12">
        <v>8916</v>
      </c>
      <c r="D12">
        <v>7505</v>
      </c>
      <c r="E12">
        <v>1500</v>
      </c>
      <c r="F12">
        <v>36493</v>
      </c>
      <c r="G12">
        <v>793</v>
      </c>
      <c r="I12">
        <f t="shared" ref="I12:I15" si="0">SUM(C12:G12)</f>
        <v>55207</v>
      </c>
      <c r="J12">
        <f>C12+D12+G12</f>
        <v>17214</v>
      </c>
      <c r="K12">
        <f t="shared" ref="K12:K15" si="1">E12+F12</f>
        <v>37993</v>
      </c>
      <c r="L12">
        <f>J12+K12-I12</f>
        <v>0</v>
      </c>
      <c r="M12">
        <f>AVERAGE(K12:K15)</f>
        <v>47898</v>
      </c>
    </row>
    <row r="13" spans="1:13" x14ac:dyDescent="0.25">
      <c r="B13" t="s">
        <v>37</v>
      </c>
      <c r="C13">
        <v>9392</v>
      </c>
      <c r="D13">
        <v>7632</v>
      </c>
      <c r="E13">
        <v>1482</v>
      </c>
      <c r="F13">
        <v>45801</v>
      </c>
      <c r="G13">
        <v>1045</v>
      </c>
      <c r="I13">
        <f t="shared" si="0"/>
        <v>65352</v>
      </c>
      <c r="J13">
        <f t="shared" ref="J13:J28" si="2">C13+D13+G13</f>
        <v>18069</v>
      </c>
      <c r="K13">
        <f t="shared" si="1"/>
        <v>47283</v>
      </c>
      <c r="L13">
        <f t="shared" ref="L13:L28" si="3">J13+K13-I13</f>
        <v>0</v>
      </c>
    </row>
    <row r="14" spans="1:13" x14ac:dyDescent="0.25">
      <c r="B14" t="s">
        <v>38</v>
      </c>
      <c r="C14">
        <v>8819</v>
      </c>
      <c r="D14">
        <v>8173</v>
      </c>
      <c r="E14">
        <v>1526</v>
      </c>
      <c r="F14">
        <v>53767</v>
      </c>
      <c r="G14">
        <v>736</v>
      </c>
      <c r="I14">
        <f t="shared" si="0"/>
        <v>73021</v>
      </c>
      <c r="J14">
        <f t="shared" si="2"/>
        <v>17728</v>
      </c>
      <c r="K14">
        <f t="shared" si="1"/>
        <v>55293</v>
      </c>
      <c r="L14">
        <f t="shared" si="3"/>
        <v>0</v>
      </c>
    </row>
    <row r="15" spans="1:13" x14ac:dyDescent="0.25">
      <c r="B15" t="s">
        <v>39</v>
      </c>
      <c r="C15">
        <v>9099</v>
      </c>
      <c r="D15">
        <v>7835</v>
      </c>
      <c r="E15">
        <v>943</v>
      </c>
      <c r="F15">
        <v>50080</v>
      </c>
      <c r="G15">
        <v>257</v>
      </c>
      <c r="I15">
        <f t="shared" si="0"/>
        <v>68214</v>
      </c>
      <c r="J15">
        <f t="shared" si="2"/>
        <v>17191</v>
      </c>
      <c r="K15">
        <f t="shared" si="1"/>
        <v>51023</v>
      </c>
      <c r="L15">
        <f t="shared" si="3"/>
        <v>0</v>
      </c>
    </row>
    <row r="16" spans="1:13" x14ac:dyDescent="0.25">
      <c r="C16" t="s">
        <v>40</v>
      </c>
      <c r="D16" t="s">
        <v>41</v>
      </c>
      <c r="E16" t="s">
        <v>42</v>
      </c>
      <c r="F16" t="s">
        <v>43</v>
      </c>
      <c r="G16" t="s">
        <v>44</v>
      </c>
    </row>
    <row r="17" spans="1:13" x14ac:dyDescent="0.25">
      <c r="A17">
        <v>2022</v>
      </c>
      <c r="B17" t="s">
        <v>36</v>
      </c>
      <c r="C17">
        <v>10930</v>
      </c>
      <c r="D17">
        <v>6700</v>
      </c>
      <c r="E17">
        <v>1208</v>
      </c>
      <c r="F17">
        <v>49342</v>
      </c>
      <c r="G17">
        <v>199</v>
      </c>
      <c r="I17">
        <f t="shared" ref="I17:I20" si="4">SUM(C17:G17)</f>
        <v>68379</v>
      </c>
      <c r="J17">
        <f t="shared" si="2"/>
        <v>17829</v>
      </c>
      <c r="K17">
        <f>E17+F17</f>
        <v>50550</v>
      </c>
      <c r="L17">
        <f t="shared" si="3"/>
        <v>0</v>
      </c>
      <c r="M17">
        <f>AVERAGE(K17:K20)</f>
        <v>52854.25</v>
      </c>
    </row>
    <row r="18" spans="1:13" x14ac:dyDescent="0.25">
      <c r="B18" t="s">
        <v>37</v>
      </c>
      <c r="C18">
        <v>12213</v>
      </c>
      <c r="D18">
        <v>6986</v>
      </c>
      <c r="E18">
        <v>1794</v>
      </c>
      <c r="F18">
        <v>50168</v>
      </c>
      <c r="I18">
        <f t="shared" si="4"/>
        <v>71161</v>
      </c>
      <c r="J18">
        <f t="shared" si="2"/>
        <v>19199</v>
      </c>
      <c r="K18">
        <f>E18+F18</f>
        <v>51962</v>
      </c>
      <c r="L18">
        <f t="shared" si="3"/>
        <v>0</v>
      </c>
    </row>
    <row r="19" spans="1:13" x14ac:dyDescent="0.25">
      <c r="B19" t="s">
        <v>38</v>
      </c>
      <c r="C19">
        <v>9528</v>
      </c>
      <c r="D19">
        <v>6853</v>
      </c>
      <c r="E19">
        <v>1748</v>
      </c>
      <c r="F19">
        <v>55196</v>
      </c>
      <c r="I19">
        <f t="shared" si="4"/>
        <v>73325</v>
      </c>
      <c r="J19">
        <f t="shared" si="2"/>
        <v>16381</v>
      </c>
      <c r="K19">
        <f t="shared" ref="K19:K28" si="5">E19+F19</f>
        <v>56944</v>
      </c>
      <c r="L19">
        <f t="shared" si="3"/>
        <v>0</v>
      </c>
    </row>
    <row r="20" spans="1:13" x14ac:dyDescent="0.25">
      <c r="B20" t="s">
        <v>39</v>
      </c>
      <c r="C20">
        <v>12213</v>
      </c>
      <c r="D20">
        <v>6986</v>
      </c>
      <c r="E20">
        <v>1793</v>
      </c>
      <c r="F20">
        <v>50168</v>
      </c>
      <c r="G20">
        <v>172</v>
      </c>
      <c r="I20">
        <f t="shared" si="4"/>
        <v>71332</v>
      </c>
      <c r="J20">
        <f t="shared" si="2"/>
        <v>19371</v>
      </c>
      <c r="K20">
        <f t="shared" si="5"/>
        <v>51961</v>
      </c>
      <c r="L20">
        <f t="shared" si="3"/>
        <v>0</v>
      </c>
    </row>
    <row r="21" spans="1:13" x14ac:dyDescent="0.25">
      <c r="A21">
        <v>2023</v>
      </c>
      <c r="B21" t="s">
        <v>36</v>
      </c>
      <c r="C21">
        <v>11419</v>
      </c>
      <c r="D21">
        <v>8994</v>
      </c>
      <c r="E21">
        <v>1809</v>
      </c>
      <c r="F21">
        <v>47282</v>
      </c>
      <c r="G21">
        <v>570</v>
      </c>
      <c r="I21">
        <f>SUM(C21:G21)</f>
        <v>70074</v>
      </c>
      <c r="J21">
        <f t="shared" si="2"/>
        <v>20983</v>
      </c>
      <c r="K21">
        <f t="shared" si="5"/>
        <v>49091</v>
      </c>
      <c r="L21">
        <f t="shared" si="3"/>
        <v>0</v>
      </c>
      <c r="M21">
        <f>AVERAGE(K21:K24)</f>
        <v>56890.75</v>
      </c>
    </row>
    <row r="22" spans="1:13" x14ac:dyDescent="0.25">
      <c r="B22" t="s">
        <v>37</v>
      </c>
      <c r="C22">
        <v>9660</v>
      </c>
      <c r="D22">
        <v>12165</v>
      </c>
      <c r="E22">
        <v>1615</v>
      </c>
      <c r="F22">
        <v>56652</v>
      </c>
      <c r="I22">
        <f t="shared" ref="I22:I28" si="6">SUM(C22:G22)</f>
        <v>80092</v>
      </c>
      <c r="J22">
        <f t="shared" si="2"/>
        <v>21825</v>
      </c>
      <c r="K22">
        <f t="shared" si="5"/>
        <v>58267</v>
      </c>
      <c r="L22">
        <f t="shared" si="3"/>
        <v>0</v>
      </c>
    </row>
    <row r="23" spans="1:13" x14ac:dyDescent="0.25">
      <c r="B23" t="s">
        <v>38</v>
      </c>
      <c r="C23">
        <v>8864</v>
      </c>
      <c r="D23">
        <v>13646</v>
      </c>
      <c r="E23">
        <v>1472</v>
      </c>
      <c r="F23">
        <v>61130</v>
      </c>
      <c r="I23">
        <f t="shared" si="6"/>
        <v>85112</v>
      </c>
      <c r="J23">
        <f t="shared" si="2"/>
        <v>22510</v>
      </c>
      <c r="K23">
        <f t="shared" si="5"/>
        <v>62602</v>
      </c>
      <c r="L23">
        <f t="shared" si="3"/>
        <v>0</v>
      </c>
    </row>
    <row r="24" spans="1:13" x14ac:dyDescent="0.25">
      <c r="B24" t="s">
        <v>39</v>
      </c>
      <c r="C24">
        <v>7672</v>
      </c>
      <c r="D24">
        <v>12716</v>
      </c>
      <c r="E24">
        <v>1692</v>
      </c>
      <c r="F24">
        <v>55911</v>
      </c>
      <c r="G24">
        <v>410</v>
      </c>
      <c r="I24">
        <f t="shared" si="6"/>
        <v>78401</v>
      </c>
      <c r="J24">
        <f t="shared" si="2"/>
        <v>20798</v>
      </c>
      <c r="K24">
        <f t="shared" si="5"/>
        <v>57603</v>
      </c>
      <c r="L24">
        <f t="shared" si="3"/>
        <v>0</v>
      </c>
    </row>
    <row r="25" spans="1:13" x14ac:dyDescent="0.25">
      <c r="A25">
        <v>2024</v>
      </c>
      <c r="B25" t="s">
        <v>36</v>
      </c>
      <c r="C25">
        <v>8871</v>
      </c>
      <c r="D25">
        <v>11855</v>
      </c>
      <c r="E25">
        <v>1676</v>
      </c>
      <c r="F25">
        <v>53536</v>
      </c>
      <c r="I25">
        <f t="shared" si="6"/>
        <v>75938</v>
      </c>
      <c r="J25">
        <f t="shared" si="2"/>
        <v>20726</v>
      </c>
      <c r="K25">
        <f t="shared" si="5"/>
        <v>55212</v>
      </c>
      <c r="L25">
        <f t="shared" si="3"/>
        <v>0</v>
      </c>
      <c r="M25">
        <f>AVERAGE(K25:K28)</f>
        <v>56940.75</v>
      </c>
    </row>
    <row r="26" spans="1:13" x14ac:dyDescent="0.25">
      <c r="B26" t="s">
        <v>37</v>
      </c>
      <c r="C26">
        <v>10196</v>
      </c>
      <c r="D26">
        <v>9922</v>
      </c>
      <c r="E26">
        <v>607</v>
      </c>
      <c r="F26">
        <v>57204</v>
      </c>
      <c r="I26">
        <f t="shared" si="6"/>
        <v>77929</v>
      </c>
      <c r="J26">
        <f t="shared" si="2"/>
        <v>20118</v>
      </c>
      <c r="K26">
        <f t="shared" si="5"/>
        <v>57811</v>
      </c>
      <c r="L26">
        <f t="shared" si="3"/>
        <v>0</v>
      </c>
    </row>
    <row r="27" spans="1:13" x14ac:dyDescent="0.25">
      <c r="B27" t="s">
        <v>38</v>
      </c>
      <c r="C27">
        <v>8736</v>
      </c>
      <c r="D27">
        <v>8683</v>
      </c>
      <c r="E27">
        <v>678</v>
      </c>
      <c r="F27">
        <v>58456</v>
      </c>
      <c r="I27">
        <f t="shared" si="6"/>
        <v>76553</v>
      </c>
      <c r="J27">
        <f t="shared" si="2"/>
        <v>17419</v>
      </c>
      <c r="K27">
        <f t="shared" si="5"/>
        <v>59134</v>
      </c>
      <c r="L27">
        <f t="shared" si="3"/>
        <v>0</v>
      </c>
    </row>
    <row r="28" spans="1:13" x14ac:dyDescent="0.25">
      <c r="B28" t="s">
        <v>39</v>
      </c>
      <c r="C28">
        <v>8568</v>
      </c>
      <c r="D28">
        <v>8538</v>
      </c>
      <c r="E28">
        <v>1047</v>
      </c>
      <c r="F28">
        <v>54559</v>
      </c>
      <c r="G28">
        <v>200</v>
      </c>
      <c r="I28">
        <f t="shared" si="6"/>
        <v>72912</v>
      </c>
      <c r="J28">
        <f t="shared" si="2"/>
        <v>17306</v>
      </c>
      <c r="K28">
        <f t="shared" si="5"/>
        <v>55606</v>
      </c>
      <c r="L28">
        <f t="shared" si="3"/>
        <v>0</v>
      </c>
    </row>
    <row r="34" spans="2:6" x14ac:dyDescent="0.25">
      <c r="B34" s="24"/>
      <c r="C34" s="24"/>
      <c r="D34" s="24"/>
      <c r="E34" s="24"/>
    </row>
    <row r="35" spans="2:6" x14ac:dyDescent="0.25">
      <c r="B35" s="24"/>
      <c r="C35" s="24"/>
      <c r="D35" s="24"/>
      <c r="E35" s="24"/>
    </row>
    <row r="36" spans="2:6" x14ac:dyDescent="0.25">
      <c r="B36" s="24"/>
      <c r="C36" s="24"/>
      <c r="D36" s="24"/>
      <c r="E36" s="24"/>
    </row>
    <row r="37" spans="2:6" x14ac:dyDescent="0.25">
      <c r="B37" s="24"/>
      <c r="C37" s="24"/>
      <c r="D37" s="24"/>
      <c r="E37" s="24"/>
      <c r="F37" s="24"/>
    </row>
    <row r="38" spans="2:6" x14ac:dyDescent="0.25">
      <c r="B38" s="24"/>
      <c r="C38" s="24"/>
      <c r="D38" s="24"/>
      <c r="E38" s="24"/>
      <c r="F38" s="24"/>
    </row>
    <row r="39" spans="2:6" x14ac:dyDescent="0.25">
      <c r="B39" s="24"/>
      <c r="C39" s="24"/>
      <c r="D39" s="24"/>
      <c r="E39" s="24"/>
      <c r="F39" s="24"/>
    </row>
    <row r="41" spans="2:6" x14ac:dyDescent="0.25">
      <c r="B41" s="24"/>
      <c r="C41" s="24"/>
      <c r="D41" s="24"/>
      <c r="E41" s="24"/>
      <c r="F41" s="24"/>
    </row>
    <row r="42" spans="2:6" x14ac:dyDescent="0.25">
      <c r="B42" s="24"/>
      <c r="C42" s="24"/>
      <c r="D42" s="24"/>
      <c r="E42" s="24"/>
      <c r="F42" s="24"/>
    </row>
    <row r="43" spans="2:6" x14ac:dyDescent="0.25">
      <c r="B43" s="24"/>
      <c r="C43" s="24"/>
      <c r="D43" s="24"/>
      <c r="E43" s="24"/>
      <c r="F43" s="24"/>
    </row>
    <row r="44" spans="2:6" x14ac:dyDescent="0.25">
      <c r="B44" s="24"/>
      <c r="C44" s="24"/>
      <c r="D44" s="24"/>
      <c r="E44" s="24"/>
      <c r="F44" s="24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A9CA1-7A53-49D0-9323-20AB5206CD9A}">
  <dimension ref="A2:J30"/>
  <sheetViews>
    <sheetView workbookViewId="0">
      <selection activeCell="G6" sqref="G6:J24"/>
    </sheetView>
  </sheetViews>
  <sheetFormatPr baseColWidth="10" defaultColWidth="9.140625" defaultRowHeight="15" x14ac:dyDescent="0.25"/>
  <cols>
    <col min="1" max="1" width="52.7109375" bestFit="1" customWidth="1"/>
  </cols>
  <sheetData>
    <row r="2" spans="1:10" x14ac:dyDescent="0.25">
      <c r="A2" s="1"/>
      <c r="C2" s="5"/>
      <c r="E2" s="5"/>
    </row>
    <row r="3" spans="1:10" ht="18.75" x14ac:dyDescent="0.25">
      <c r="A3" s="4"/>
    </row>
    <row r="4" spans="1:10" x14ac:dyDescent="0.25">
      <c r="B4" t="s">
        <v>1</v>
      </c>
      <c r="C4" t="s">
        <v>0</v>
      </c>
      <c r="D4" t="s">
        <v>1</v>
      </c>
      <c r="E4" t="s">
        <v>0</v>
      </c>
    </row>
    <row r="5" spans="1:10" x14ac:dyDescent="0.25">
      <c r="A5" t="s">
        <v>5</v>
      </c>
      <c r="B5" t="s">
        <v>65</v>
      </c>
      <c r="C5" t="s">
        <v>65</v>
      </c>
      <c r="D5" t="s">
        <v>66</v>
      </c>
      <c r="E5" t="s">
        <v>66</v>
      </c>
    </row>
    <row r="6" spans="1:10" x14ac:dyDescent="0.25">
      <c r="A6" t="s">
        <v>45</v>
      </c>
      <c r="B6" s="25">
        <v>5.9800000000000006E-2</v>
      </c>
      <c r="C6" s="25">
        <v>6.3500000000000001E-2</v>
      </c>
      <c r="D6" s="25">
        <v>0.11269999999999999</v>
      </c>
      <c r="E6" s="25">
        <v>0.1134</v>
      </c>
      <c r="G6" s="25"/>
      <c r="H6" s="25"/>
      <c r="I6" s="25"/>
      <c r="J6" s="25"/>
    </row>
    <row r="7" spans="1:10" x14ac:dyDescent="0.25">
      <c r="A7" t="s">
        <v>46</v>
      </c>
      <c r="B7" s="25">
        <v>5.7200000000000001E-2</v>
      </c>
      <c r="C7" s="25">
        <v>6.4100000000000004E-2</v>
      </c>
      <c r="D7" s="25">
        <v>9.8800000000000013E-2</v>
      </c>
      <c r="E7" s="25">
        <v>0.107</v>
      </c>
      <c r="G7" s="25"/>
      <c r="H7" s="25"/>
      <c r="I7" s="25"/>
      <c r="J7" s="25"/>
    </row>
    <row r="8" spans="1:10" x14ac:dyDescent="0.25">
      <c r="A8" t="s">
        <v>47</v>
      </c>
      <c r="B8" s="25">
        <v>7.3499999999999996E-2</v>
      </c>
      <c r="C8" s="25">
        <v>0.10050000000000001</v>
      </c>
      <c r="D8" s="25">
        <v>0.10220000000000001</v>
      </c>
      <c r="E8" s="25">
        <v>0.12839999999999999</v>
      </c>
      <c r="G8" s="25"/>
      <c r="H8" s="25"/>
      <c r="I8" s="25"/>
      <c r="J8" s="25"/>
    </row>
    <row r="9" spans="1:10" x14ac:dyDescent="0.25">
      <c r="A9" t="s">
        <v>48</v>
      </c>
      <c r="B9" s="25">
        <v>0.1166</v>
      </c>
      <c r="C9" s="25">
        <v>0.1764</v>
      </c>
      <c r="D9" s="25">
        <v>0.1336</v>
      </c>
      <c r="E9" s="25">
        <v>0.18129999999999999</v>
      </c>
      <c r="G9" s="25"/>
      <c r="H9" s="25"/>
      <c r="I9" s="25"/>
      <c r="J9" s="25"/>
    </row>
    <row r="10" spans="1:10" x14ac:dyDescent="0.25">
      <c r="A10" t="s">
        <v>49</v>
      </c>
      <c r="B10" s="25">
        <v>0.1459</v>
      </c>
      <c r="C10" s="25">
        <v>0.19570000000000001</v>
      </c>
      <c r="D10" s="25">
        <v>0.16190000000000002</v>
      </c>
      <c r="E10" s="25">
        <v>0.20219999999999999</v>
      </c>
      <c r="G10" s="25"/>
      <c r="H10" s="25"/>
      <c r="I10" s="25"/>
      <c r="J10" s="25"/>
    </row>
    <row r="11" spans="1:10" x14ac:dyDescent="0.25">
      <c r="A11" t="s">
        <v>50</v>
      </c>
      <c r="B11" s="25">
        <v>0.1656</v>
      </c>
      <c r="C11" s="25">
        <v>0.2104</v>
      </c>
      <c r="D11" s="25">
        <v>0.18059999999999998</v>
      </c>
      <c r="E11" s="25">
        <v>0.21809999999999999</v>
      </c>
      <c r="G11" s="25"/>
      <c r="H11" s="25"/>
      <c r="I11" s="25"/>
      <c r="J11" s="25"/>
    </row>
    <row r="12" spans="1:10" x14ac:dyDescent="0.25">
      <c r="A12" t="s">
        <v>51</v>
      </c>
      <c r="B12" s="25">
        <v>0.20800000000000002</v>
      </c>
      <c r="C12" s="25">
        <v>0.24579999999999999</v>
      </c>
      <c r="D12" s="25">
        <v>0.20230000000000001</v>
      </c>
      <c r="E12" s="25">
        <v>0.25030000000000002</v>
      </c>
      <c r="G12" s="25"/>
      <c r="H12" s="25"/>
      <c r="I12" s="25"/>
      <c r="J12" s="25"/>
    </row>
    <row r="13" spans="1:10" x14ac:dyDescent="0.25">
      <c r="A13" t="s">
        <v>52</v>
      </c>
      <c r="B13" s="25">
        <v>0.22320000000000001</v>
      </c>
      <c r="C13" s="25">
        <v>0.25600000000000001</v>
      </c>
      <c r="D13" s="25">
        <v>0.21729999999999999</v>
      </c>
      <c r="E13" s="25">
        <v>0.26669999999999999</v>
      </c>
      <c r="G13" s="25"/>
      <c r="H13" s="25"/>
      <c r="I13" s="25"/>
      <c r="J13" s="25"/>
    </row>
    <row r="14" spans="1:10" x14ac:dyDescent="0.25">
      <c r="A14" t="s">
        <v>53</v>
      </c>
      <c r="B14" s="25">
        <v>0.2162</v>
      </c>
      <c r="C14" s="25">
        <v>0.23600000000000002</v>
      </c>
      <c r="D14" s="25">
        <v>0.21690000000000001</v>
      </c>
      <c r="E14" s="25">
        <v>0.25429999999999997</v>
      </c>
      <c r="G14" s="25"/>
      <c r="H14" s="25"/>
      <c r="I14" s="25"/>
      <c r="J14" s="25"/>
    </row>
    <row r="15" spans="1:10" x14ac:dyDescent="0.25">
      <c r="A15" t="s">
        <v>54</v>
      </c>
      <c r="B15" s="25">
        <v>0.1865</v>
      </c>
      <c r="C15" s="25">
        <v>0.2077</v>
      </c>
      <c r="D15" s="25">
        <v>0.20039999999999999</v>
      </c>
      <c r="E15" s="25">
        <v>0.23550000000000001</v>
      </c>
      <c r="G15" s="25"/>
      <c r="H15" s="25"/>
      <c r="I15" s="25"/>
      <c r="J15" s="25"/>
    </row>
    <row r="16" spans="1:10" x14ac:dyDescent="0.25">
      <c r="A16" t="s">
        <v>55</v>
      </c>
      <c r="B16" s="25">
        <v>0.16539999999999999</v>
      </c>
      <c r="C16" s="25">
        <v>0.1812</v>
      </c>
      <c r="D16" s="25">
        <v>0.1782</v>
      </c>
      <c r="E16" s="25">
        <v>0.21379999999999999</v>
      </c>
      <c r="G16" s="25"/>
      <c r="H16" s="25"/>
      <c r="I16" s="25"/>
      <c r="J16" s="25"/>
    </row>
    <row r="17" spans="1:10" x14ac:dyDescent="0.25">
      <c r="A17" t="s">
        <v>56</v>
      </c>
      <c r="B17" s="25">
        <v>0.15010000000000001</v>
      </c>
      <c r="C17" s="25">
        <v>0.15659999999999999</v>
      </c>
      <c r="D17" s="25">
        <v>0.16390000000000002</v>
      </c>
      <c r="E17" s="25">
        <v>0.19030000000000002</v>
      </c>
      <c r="G17" s="25"/>
      <c r="H17" s="25"/>
      <c r="I17" s="25"/>
      <c r="J17" s="25"/>
    </row>
    <row r="18" spans="1:10" x14ac:dyDescent="0.25">
      <c r="A18" t="s">
        <v>57</v>
      </c>
      <c r="B18" s="25">
        <v>0.12380000000000001</v>
      </c>
      <c r="C18" s="25">
        <v>0.13720000000000002</v>
      </c>
      <c r="D18" s="25">
        <v>0.14360000000000001</v>
      </c>
      <c r="E18" s="25">
        <v>0.17019999999999999</v>
      </c>
      <c r="G18" s="25"/>
      <c r="H18" s="25"/>
      <c r="I18" s="25"/>
      <c r="J18" s="25"/>
    </row>
    <row r="19" spans="1:10" x14ac:dyDescent="0.25">
      <c r="A19" t="s">
        <v>58</v>
      </c>
      <c r="B19" s="25">
        <v>0.1075</v>
      </c>
      <c r="C19" s="25">
        <v>0.1245</v>
      </c>
      <c r="D19" s="25">
        <v>0.12839999999999999</v>
      </c>
      <c r="E19" s="25">
        <v>0.15990000000000001</v>
      </c>
      <c r="G19" s="25"/>
      <c r="H19" s="25"/>
      <c r="I19" s="25"/>
      <c r="J19" s="25"/>
    </row>
    <row r="20" spans="1:10" x14ac:dyDescent="0.25">
      <c r="A20" t="s">
        <v>59</v>
      </c>
      <c r="B20" s="25">
        <v>0.10890000000000001</v>
      </c>
      <c r="C20" s="25">
        <v>0.13869999999999999</v>
      </c>
      <c r="D20" s="25">
        <v>0.13250000000000001</v>
      </c>
      <c r="E20" s="25">
        <v>0.17430000000000001</v>
      </c>
      <c r="G20" s="25"/>
      <c r="H20" s="25"/>
      <c r="I20" s="25"/>
      <c r="J20" s="25"/>
    </row>
    <row r="21" spans="1:10" x14ac:dyDescent="0.25">
      <c r="A21" t="s">
        <v>60</v>
      </c>
      <c r="B21" s="25">
        <v>0.1051</v>
      </c>
      <c r="C21" s="25">
        <v>0.13220000000000001</v>
      </c>
      <c r="D21" s="25">
        <v>0.12659999999999999</v>
      </c>
      <c r="E21" s="25">
        <v>0.16829999999999998</v>
      </c>
      <c r="G21" s="25"/>
      <c r="H21" s="25"/>
      <c r="I21" s="25"/>
      <c r="J21" s="25"/>
    </row>
    <row r="22" spans="1:10" x14ac:dyDescent="0.25">
      <c r="A22" t="s">
        <v>61</v>
      </c>
      <c r="B22" s="25">
        <v>0.1008</v>
      </c>
      <c r="C22" s="25">
        <v>0.1139</v>
      </c>
      <c r="D22" s="25">
        <v>0.1206</v>
      </c>
      <c r="E22" s="25">
        <v>0.1489</v>
      </c>
      <c r="G22" s="25"/>
      <c r="H22" s="25"/>
      <c r="I22" s="25"/>
      <c r="J22" s="25"/>
    </row>
    <row r="23" spans="1:10" x14ac:dyDescent="0.25">
      <c r="A23" t="s">
        <v>62</v>
      </c>
      <c r="B23" s="25">
        <v>8.929999999999999E-2</v>
      </c>
      <c r="C23" s="25">
        <v>0.1066</v>
      </c>
      <c r="D23" s="25">
        <v>0.10539999999999999</v>
      </c>
      <c r="E23" s="25">
        <v>0.13869999999999999</v>
      </c>
      <c r="G23" s="25"/>
      <c r="H23" s="25"/>
      <c r="I23" s="25"/>
      <c r="J23" s="25"/>
    </row>
    <row r="24" spans="1:10" x14ac:dyDescent="0.25">
      <c r="A24" t="s">
        <v>63</v>
      </c>
      <c r="B24" s="25">
        <v>8.77E-2</v>
      </c>
      <c r="C24" s="25">
        <v>0.10150000000000001</v>
      </c>
      <c r="D24" s="25">
        <v>0.1002</v>
      </c>
      <c r="E24" s="25">
        <v>0.1268</v>
      </c>
      <c r="G24" s="25"/>
      <c r="H24" s="25"/>
      <c r="I24" s="25"/>
      <c r="J24" s="25"/>
    </row>
    <row r="25" spans="1:10" x14ac:dyDescent="0.25">
      <c r="B25" s="13"/>
      <c r="C25" s="13"/>
      <c r="D25" s="13"/>
    </row>
    <row r="26" spans="1:10" x14ac:dyDescent="0.25">
      <c r="B26" s="13"/>
      <c r="C26" s="13"/>
      <c r="D26" s="13"/>
    </row>
    <row r="27" spans="1:10" x14ac:dyDescent="0.25">
      <c r="B27" s="13"/>
      <c r="C27" s="13"/>
      <c r="D27" s="13"/>
    </row>
    <row r="28" spans="1:10" x14ac:dyDescent="0.25">
      <c r="B28" s="13"/>
      <c r="C28" s="13"/>
      <c r="D28" s="14"/>
    </row>
    <row r="29" spans="1:10" x14ac:dyDescent="0.25">
      <c r="B29" s="3"/>
      <c r="C29" s="3"/>
      <c r="D29" s="3"/>
    </row>
    <row r="30" spans="1:10" x14ac:dyDescent="0.25">
      <c r="B30" s="3"/>
      <c r="C30" s="3"/>
      <c r="D30" s="3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71257-A742-E146-9A9B-350EBB9F6168}">
  <dimension ref="A2:E30"/>
  <sheetViews>
    <sheetView topLeftCell="A3" workbookViewId="0">
      <selection activeCell="A10" sqref="A10"/>
    </sheetView>
  </sheetViews>
  <sheetFormatPr baseColWidth="10" defaultColWidth="9.140625" defaultRowHeight="15" x14ac:dyDescent="0.25"/>
  <cols>
    <col min="1" max="1" width="52.7109375" bestFit="1" customWidth="1"/>
  </cols>
  <sheetData>
    <row r="2" spans="1:5" x14ac:dyDescent="0.25">
      <c r="A2" s="1"/>
      <c r="C2" s="5"/>
      <c r="E2" s="5"/>
    </row>
    <row r="3" spans="1:5" ht="18.75" x14ac:dyDescent="0.25">
      <c r="A3" s="4"/>
    </row>
    <row r="5" spans="1:5" x14ac:dyDescent="0.25">
      <c r="B5" t="s">
        <v>64</v>
      </c>
    </row>
    <row r="6" spans="1:5" x14ac:dyDescent="0.25">
      <c r="B6" t="s">
        <v>65</v>
      </c>
      <c r="C6" t="s">
        <v>65</v>
      </c>
      <c r="D6" t="s">
        <v>66</v>
      </c>
      <c r="E6" t="s">
        <v>66</v>
      </c>
    </row>
    <row r="7" spans="1:5" x14ac:dyDescent="0.25">
      <c r="A7" t="s">
        <v>71</v>
      </c>
      <c r="B7">
        <v>984</v>
      </c>
      <c r="C7">
        <v>1322</v>
      </c>
      <c r="D7">
        <v>801</v>
      </c>
      <c r="E7">
        <v>1251</v>
      </c>
    </row>
    <row r="8" spans="1:5" x14ac:dyDescent="0.25">
      <c r="A8" t="s">
        <v>72</v>
      </c>
      <c r="B8">
        <v>4480</v>
      </c>
      <c r="C8">
        <v>4946</v>
      </c>
      <c r="D8">
        <v>3487</v>
      </c>
      <c r="E8">
        <v>4669</v>
      </c>
    </row>
    <row r="9" spans="1:5" x14ac:dyDescent="0.25">
      <c r="A9" t="s">
        <v>73</v>
      </c>
      <c r="B9">
        <v>2019</v>
      </c>
      <c r="C9">
        <v>3596</v>
      </c>
      <c r="D9">
        <v>1684</v>
      </c>
      <c r="E9">
        <v>3388</v>
      </c>
    </row>
    <row r="10" spans="1:5" x14ac:dyDescent="0.25">
      <c r="A10" t="s">
        <v>74</v>
      </c>
      <c r="B10">
        <v>1724</v>
      </c>
      <c r="C10">
        <v>1846</v>
      </c>
      <c r="D10">
        <v>-479</v>
      </c>
      <c r="E10">
        <v>-599</v>
      </c>
    </row>
    <row r="11" spans="1:5" x14ac:dyDescent="0.25">
      <c r="A11" t="s">
        <v>75</v>
      </c>
      <c r="B11">
        <v>1041</v>
      </c>
      <c r="C11">
        <v>688</v>
      </c>
      <c r="D11">
        <v>265</v>
      </c>
      <c r="E11">
        <v>-936</v>
      </c>
    </row>
    <row r="12" spans="1:5" x14ac:dyDescent="0.25">
      <c r="A12" t="s">
        <v>76</v>
      </c>
      <c r="B12">
        <v>1400</v>
      </c>
      <c r="C12">
        <v>1119</v>
      </c>
      <c r="D12">
        <v>-1768</v>
      </c>
      <c r="E12">
        <v>-1052</v>
      </c>
    </row>
    <row r="13" spans="1:5" x14ac:dyDescent="0.25">
      <c r="A13" t="s">
        <v>77</v>
      </c>
      <c r="B13">
        <v>-1357</v>
      </c>
      <c r="C13">
        <v>-628</v>
      </c>
      <c r="D13">
        <v>-2311</v>
      </c>
      <c r="E13">
        <v>-2212</v>
      </c>
    </row>
    <row r="14" spans="1:5" x14ac:dyDescent="0.25">
      <c r="A14" t="s">
        <v>78</v>
      </c>
      <c r="B14">
        <v>102</v>
      </c>
      <c r="C14">
        <v>-901</v>
      </c>
      <c r="D14">
        <v>-3000</v>
      </c>
      <c r="E14">
        <v>-1814</v>
      </c>
    </row>
    <row r="15" spans="1:5" x14ac:dyDescent="0.25">
      <c r="A15" t="s">
        <v>79</v>
      </c>
      <c r="B15">
        <v>-2386</v>
      </c>
      <c r="C15">
        <v>-1819</v>
      </c>
      <c r="D15">
        <v>-5725</v>
      </c>
      <c r="E15">
        <v>-4917</v>
      </c>
    </row>
    <row r="16" spans="1:5" x14ac:dyDescent="0.25">
      <c r="A16" t="s">
        <v>80</v>
      </c>
      <c r="B16">
        <v>-6336</v>
      </c>
      <c r="C16">
        <v>-5216</v>
      </c>
      <c r="D16">
        <v>-8492</v>
      </c>
      <c r="E16">
        <v>-8555</v>
      </c>
    </row>
    <row r="17" spans="2:4" x14ac:dyDescent="0.25">
      <c r="B17" s="13"/>
      <c r="C17" s="13"/>
      <c r="D17" s="13"/>
    </row>
    <row r="18" spans="2:4" x14ac:dyDescent="0.25">
      <c r="B18" s="13"/>
      <c r="C18" s="13"/>
      <c r="D18" s="13"/>
    </row>
    <row r="24" spans="2:4" x14ac:dyDescent="0.25">
      <c r="B24" s="13"/>
      <c r="C24" s="13"/>
      <c r="D24" s="13"/>
    </row>
    <row r="25" spans="2:4" x14ac:dyDescent="0.25">
      <c r="B25" s="13"/>
      <c r="C25" s="13"/>
      <c r="D25" s="13"/>
    </row>
    <row r="26" spans="2:4" x14ac:dyDescent="0.25">
      <c r="B26" s="13"/>
      <c r="C26" s="13"/>
      <c r="D26" s="13"/>
    </row>
    <row r="27" spans="2:4" x14ac:dyDescent="0.25">
      <c r="B27" s="13"/>
      <c r="C27" s="13"/>
      <c r="D27" s="13"/>
    </row>
    <row r="28" spans="2:4" x14ac:dyDescent="0.25">
      <c r="B28" s="13"/>
      <c r="C28" s="13"/>
      <c r="D28" s="14"/>
    </row>
    <row r="29" spans="2:4" x14ac:dyDescent="0.25">
      <c r="B29" s="3"/>
      <c r="C29" s="3"/>
      <c r="D29" s="3"/>
    </row>
    <row r="30" spans="2:4" x14ac:dyDescent="0.25">
      <c r="B30" s="3"/>
      <c r="C30" s="3"/>
      <c r="D30" s="3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8BEA0-FDD3-0241-8ED7-8C01995FFA09}">
  <dimension ref="A1:D79"/>
  <sheetViews>
    <sheetView workbookViewId="0">
      <selection activeCell="H22" sqref="H22"/>
    </sheetView>
  </sheetViews>
  <sheetFormatPr baseColWidth="10" defaultRowHeight="15" x14ac:dyDescent="0.25"/>
  <sheetData>
    <row r="1" spans="1:4" x14ac:dyDescent="0.25">
      <c r="A1" t="s">
        <v>14</v>
      </c>
    </row>
    <row r="3" spans="1:4" ht="15.75" x14ac:dyDescent="0.25">
      <c r="A3" s="16" t="s">
        <v>5</v>
      </c>
      <c r="B3" t="s">
        <v>1</v>
      </c>
      <c r="C3" s="16" t="s">
        <v>0</v>
      </c>
      <c r="D3" t="s">
        <v>13</v>
      </c>
    </row>
    <row r="4" spans="1:4" ht="15.75" x14ac:dyDescent="0.25">
      <c r="A4" s="16">
        <v>2019</v>
      </c>
      <c r="B4">
        <v>0.8</v>
      </c>
      <c r="C4" s="16">
        <v>1</v>
      </c>
      <c r="D4">
        <v>-0.19999999999999996</v>
      </c>
    </row>
    <row r="5" spans="1:4" ht="15.75" x14ac:dyDescent="0.25">
      <c r="A5" s="16"/>
      <c r="B5">
        <v>1</v>
      </c>
      <c r="C5" s="16">
        <v>1.1000000000000001</v>
      </c>
      <c r="D5">
        <v>-0.10000000000000009</v>
      </c>
    </row>
    <row r="6" spans="1:4" ht="15.75" x14ac:dyDescent="0.25">
      <c r="A6" s="16"/>
      <c r="B6">
        <v>1.4</v>
      </c>
      <c r="C6" s="16">
        <v>1.3</v>
      </c>
      <c r="D6">
        <v>9.9999999999999867E-2</v>
      </c>
    </row>
    <row r="7" spans="1:4" ht="15.75" x14ac:dyDescent="0.25">
      <c r="A7" s="16"/>
      <c r="B7">
        <v>1.4</v>
      </c>
      <c r="C7" s="16">
        <v>1.5</v>
      </c>
      <c r="D7">
        <v>-0.10000000000000009</v>
      </c>
    </row>
    <row r="8" spans="1:4" ht="15.75" x14ac:dyDescent="0.25">
      <c r="A8" s="16"/>
      <c r="B8">
        <v>0.8</v>
      </c>
      <c r="C8" s="16">
        <v>0.8</v>
      </c>
      <c r="D8">
        <v>0</v>
      </c>
    </row>
    <row r="9" spans="1:4" ht="15.75" x14ac:dyDescent="0.25">
      <c r="A9" s="16"/>
      <c r="B9">
        <v>0.3</v>
      </c>
      <c r="C9" s="16">
        <v>0.4</v>
      </c>
      <c r="D9">
        <v>-0.10000000000000003</v>
      </c>
    </row>
    <row r="10" spans="1:4" ht="15.75" x14ac:dyDescent="0.25">
      <c r="A10" s="16"/>
      <c r="B10">
        <v>0.5</v>
      </c>
      <c r="C10" s="16">
        <v>0.5</v>
      </c>
      <c r="D10">
        <v>0</v>
      </c>
    </row>
    <row r="11" spans="1:4" ht="15.75" x14ac:dyDescent="0.25">
      <c r="A11" s="16"/>
      <c r="B11">
        <v>0.1</v>
      </c>
      <c r="C11" s="16">
        <v>0.3</v>
      </c>
      <c r="D11">
        <v>-0.19999999999999998</v>
      </c>
    </row>
    <row r="12" spans="1:4" ht="15.75" x14ac:dyDescent="0.25">
      <c r="A12" s="16"/>
      <c r="B12">
        <v>-0.2</v>
      </c>
      <c r="C12" s="16">
        <v>0.1</v>
      </c>
      <c r="D12">
        <v>-0.30000000000000004</v>
      </c>
    </row>
    <row r="13" spans="1:4" ht="15.75" x14ac:dyDescent="0.25">
      <c r="A13" s="16"/>
      <c r="B13">
        <v>-0.1</v>
      </c>
      <c r="C13" s="16">
        <v>0.1</v>
      </c>
      <c r="D13">
        <v>-0.2</v>
      </c>
    </row>
    <row r="14" spans="1:4" ht="15.75" x14ac:dyDescent="0.25">
      <c r="A14" s="16"/>
      <c r="B14">
        <v>0.2</v>
      </c>
      <c r="C14" s="16">
        <v>0.4</v>
      </c>
      <c r="D14">
        <v>-0.2</v>
      </c>
    </row>
    <row r="15" spans="1:4" ht="15.75" x14ac:dyDescent="0.25">
      <c r="A15" s="16"/>
      <c r="B15">
        <v>0.7</v>
      </c>
      <c r="C15" s="16">
        <v>0.8</v>
      </c>
      <c r="D15">
        <v>-0.10000000000000009</v>
      </c>
    </row>
    <row r="16" spans="1:4" ht="15.75" x14ac:dyDescent="0.25">
      <c r="A16" s="16">
        <v>2020</v>
      </c>
      <c r="B16">
        <v>1.2</v>
      </c>
      <c r="C16" s="16">
        <v>1.1000000000000001</v>
      </c>
      <c r="D16">
        <v>9.9999999999999867E-2</v>
      </c>
    </row>
    <row r="17" spans="1:4" ht="15.75" x14ac:dyDescent="0.25">
      <c r="A17" s="16"/>
      <c r="B17">
        <v>0.7</v>
      </c>
      <c r="C17" s="16">
        <v>0.7</v>
      </c>
      <c r="D17">
        <v>0</v>
      </c>
    </row>
    <row r="18" spans="1:4" ht="15.75" x14ac:dyDescent="0.25">
      <c r="A18" s="16"/>
      <c r="B18">
        <v>-0.2</v>
      </c>
      <c r="C18" s="16">
        <v>0</v>
      </c>
      <c r="D18">
        <v>-0.2</v>
      </c>
    </row>
    <row r="19" spans="1:4" ht="15.75" x14ac:dyDescent="0.25">
      <c r="A19" s="16"/>
      <c r="B19">
        <v>-0.9</v>
      </c>
      <c r="C19" s="16">
        <v>-0.7</v>
      </c>
      <c r="D19">
        <v>-0.20000000000000007</v>
      </c>
    </row>
    <row r="20" spans="1:4" ht="15.75" x14ac:dyDescent="0.25">
      <c r="A20" s="16"/>
      <c r="B20">
        <v>-1.2</v>
      </c>
      <c r="C20" s="16">
        <v>-0.9</v>
      </c>
      <c r="D20">
        <v>-0.29999999999999993</v>
      </c>
    </row>
    <row r="21" spans="1:4" ht="15.75" x14ac:dyDescent="0.25">
      <c r="A21" s="16"/>
      <c r="B21">
        <v>-0.4</v>
      </c>
      <c r="C21" s="16">
        <v>-0.3</v>
      </c>
      <c r="D21">
        <v>-0.10000000000000003</v>
      </c>
    </row>
    <row r="22" spans="1:4" ht="15.75" x14ac:dyDescent="0.25">
      <c r="A22" s="16"/>
      <c r="B22">
        <v>-0.7</v>
      </c>
      <c r="C22" s="16">
        <v>-0.6</v>
      </c>
      <c r="D22">
        <v>-9.9999999999999978E-2</v>
      </c>
    </row>
    <row r="23" spans="1:4" ht="15.75" x14ac:dyDescent="0.25">
      <c r="A23" s="16"/>
      <c r="B23">
        <v>-0.4</v>
      </c>
      <c r="C23" s="16">
        <v>-0.5</v>
      </c>
      <c r="D23">
        <v>9.9999999999999978E-2</v>
      </c>
    </row>
    <row r="24" spans="1:4" ht="15.75" x14ac:dyDescent="0.25">
      <c r="A24" s="16"/>
      <c r="B24">
        <v>-0.3</v>
      </c>
      <c r="C24" s="16">
        <v>-0.4</v>
      </c>
      <c r="D24">
        <v>0.10000000000000003</v>
      </c>
    </row>
    <row r="25" spans="1:4" ht="15.75" x14ac:dyDescent="0.25">
      <c r="A25" s="16"/>
      <c r="B25">
        <v>-0.7</v>
      </c>
      <c r="C25" s="16">
        <v>-0.8</v>
      </c>
      <c r="D25">
        <v>0.10000000000000009</v>
      </c>
    </row>
    <row r="26" spans="1:4" ht="15.75" x14ac:dyDescent="0.25">
      <c r="A26" s="16"/>
      <c r="B26">
        <v>-0.7</v>
      </c>
      <c r="C26" s="16">
        <v>-0.8</v>
      </c>
      <c r="D26">
        <v>0.10000000000000009</v>
      </c>
    </row>
    <row r="27" spans="1:4" ht="15.75" x14ac:dyDescent="0.25">
      <c r="A27" s="16"/>
      <c r="B27">
        <v>-0.4</v>
      </c>
      <c r="C27" s="16">
        <v>-0.5</v>
      </c>
      <c r="D27">
        <v>9.9999999999999978E-2</v>
      </c>
    </row>
    <row r="28" spans="1:4" ht="15.75" x14ac:dyDescent="0.25">
      <c r="A28" s="16">
        <v>2021</v>
      </c>
      <c r="B28">
        <v>0.4</v>
      </c>
      <c r="C28" s="16">
        <v>0.5</v>
      </c>
      <c r="D28">
        <v>-9.9999999999999978E-2</v>
      </c>
    </row>
    <row r="29" spans="1:4" ht="15.75" x14ac:dyDescent="0.25">
      <c r="A29" s="16"/>
      <c r="B29">
        <v>0.2</v>
      </c>
      <c r="C29" s="16">
        <v>0</v>
      </c>
      <c r="D29">
        <v>0.2</v>
      </c>
    </row>
    <row r="30" spans="1:4" ht="15.75" x14ac:dyDescent="0.25">
      <c r="A30" s="16"/>
      <c r="B30">
        <v>1.7</v>
      </c>
      <c r="C30" s="16">
        <v>1.3</v>
      </c>
      <c r="D30">
        <v>0.39999999999999991</v>
      </c>
    </row>
    <row r="31" spans="1:4" ht="15.75" x14ac:dyDescent="0.25">
      <c r="A31" s="16"/>
      <c r="B31">
        <v>2.7</v>
      </c>
      <c r="C31" s="16">
        <v>2.2000000000000002</v>
      </c>
      <c r="D31">
        <v>0.5</v>
      </c>
    </row>
    <row r="32" spans="1:4" ht="15.75" x14ac:dyDescent="0.25">
      <c r="A32" s="16"/>
      <c r="B32">
        <v>3.3</v>
      </c>
      <c r="C32" s="16">
        <v>2.7</v>
      </c>
      <c r="D32">
        <v>0.59999999999999964</v>
      </c>
    </row>
    <row r="33" spans="1:4" ht="15.75" x14ac:dyDescent="0.25">
      <c r="A33" s="16"/>
      <c r="B33">
        <v>3.3</v>
      </c>
      <c r="C33" s="16">
        <v>2.7</v>
      </c>
      <c r="D33">
        <v>0.59999999999999964</v>
      </c>
    </row>
    <row r="34" spans="1:4" ht="15.75" x14ac:dyDescent="0.25">
      <c r="A34" s="16"/>
      <c r="B34">
        <v>3.5</v>
      </c>
      <c r="C34" s="16">
        <v>2.9</v>
      </c>
      <c r="D34">
        <v>0.60000000000000009</v>
      </c>
    </row>
    <row r="35" spans="1:4" ht="15.75" x14ac:dyDescent="0.25">
      <c r="A35" s="16"/>
      <c r="B35">
        <v>3.9</v>
      </c>
      <c r="C35" s="16">
        <v>3.3</v>
      </c>
      <c r="D35">
        <v>0.60000000000000009</v>
      </c>
    </row>
    <row r="36" spans="1:4" ht="15.75" x14ac:dyDescent="0.25">
      <c r="A36" s="16"/>
      <c r="B36">
        <v>4.5999999999999996</v>
      </c>
      <c r="C36" s="16">
        <v>4</v>
      </c>
      <c r="D36">
        <v>0.59999999999999964</v>
      </c>
    </row>
    <row r="37" spans="1:4" ht="15.75" x14ac:dyDescent="0.25">
      <c r="A37" s="16"/>
      <c r="B37">
        <v>5.7</v>
      </c>
      <c r="C37" s="16">
        <v>5.4</v>
      </c>
      <c r="D37">
        <v>0.29999999999999982</v>
      </c>
    </row>
    <row r="38" spans="1:4" ht="15.75" x14ac:dyDescent="0.25">
      <c r="A38" s="16"/>
      <c r="B38">
        <v>5.9</v>
      </c>
      <c r="C38" s="16">
        <v>5.5</v>
      </c>
      <c r="D38">
        <v>0.40000000000000036</v>
      </c>
    </row>
    <row r="39" spans="1:4" ht="15.75" x14ac:dyDescent="0.25">
      <c r="A39" s="16"/>
      <c r="B39">
        <v>6.7</v>
      </c>
      <c r="C39" s="16">
        <v>6.5</v>
      </c>
      <c r="D39">
        <v>0.20000000000000018</v>
      </c>
    </row>
    <row r="40" spans="1:4" ht="15.75" x14ac:dyDescent="0.25">
      <c r="A40" s="16">
        <v>2022</v>
      </c>
      <c r="B40">
        <v>6.8</v>
      </c>
      <c r="C40" s="16">
        <v>6.1</v>
      </c>
      <c r="D40">
        <v>0.70000000000000018</v>
      </c>
    </row>
    <row r="41" spans="1:4" ht="15.75" x14ac:dyDescent="0.25">
      <c r="A41" s="16"/>
      <c r="B41">
        <v>8</v>
      </c>
      <c r="C41" s="16">
        <v>7.6</v>
      </c>
      <c r="D41">
        <v>0.40000000000000036</v>
      </c>
    </row>
    <row r="42" spans="1:4" ht="15.75" x14ac:dyDescent="0.25">
      <c r="A42" s="16"/>
      <c r="B42">
        <v>10.5</v>
      </c>
      <c r="C42" s="16">
        <v>9.8000000000000007</v>
      </c>
      <c r="D42">
        <v>0.69999999999999929</v>
      </c>
    </row>
    <row r="43" spans="1:4" ht="15.75" x14ac:dyDescent="0.25">
      <c r="A43" s="16"/>
      <c r="B43">
        <v>9.1</v>
      </c>
      <c r="C43" s="16">
        <v>8.3000000000000007</v>
      </c>
      <c r="D43">
        <v>0.79999999999999893</v>
      </c>
    </row>
    <row r="44" spans="1:4" ht="15.75" x14ac:dyDescent="0.25">
      <c r="A44" s="16"/>
      <c r="B44">
        <v>9.6</v>
      </c>
      <c r="C44" s="16">
        <v>8.6999999999999993</v>
      </c>
      <c r="D44">
        <v>0.90000000000000036</v>
      </c>
    </row>
    <row r="45" spans="1:4" ht="15.75" x14ac:dyDescent="0.25">
      <c r="A45" s="16"/>
      <c r="B45">
        <v>11.1</v>
      </c>
      <c r="C45" s="16">
        <v>10.199999999999999</v>
      </c>
      <c r="D45">
        <v>0.90000000000000036</v>
      </c>
    </row>
    <row r="46" spans="1:4" ht="15.75" x14ac:dyDescent="0.25">
      <c r="A46" s="16"/>
      <c r="B46">
        <v>11.5</v>
      </c>
      <c r="C46" s="16">
        <v>10.8</v>
      </c>
      <c r="D46">
        <v>0.69999999999999929</v>
      </c>
    </row>
    <row r="47" spans="1:4" ht="15.75" x14ac:dyDescent="0.25">
      <c r="A47" s="16"/>
      <c r="B47">
        <v>11</v>
      </c>
      <c r="C47" s="16">
        <v>10.5</v>
      </c>
      <c r="D47">
        <v>0.5</v>
      </c>
    </row>
    <row r="48" spans="1:4" ht="15.75" x14ac:dyDescent="0.25">
      <c r="A48" s="16"/>
      <c r="B48">
        <v>9.1999999999999993</v>
      </c>
      <c r="C48" s="16">
        <v>8.9</v>
      </c>
      <c r="D48">
        <v>0.29999999999999893</v>
      </c>
    </row>
    <row r="49" spans="1:4" ht="15.75" x14ac:dyDescent="0.25">
      <c r="A49" s="16"/>
      <c r="B49">
        <v>7.8</v>
      </c>
      <c r="C49" s="16">
        <v>7.3</v>
      </c>
      <c r="D49">
        <v>0.5</v>
      </c>
    </row>
    <row r="50" spans="1:4" ht="15.75" x14ac:dyDescent="0.25">
      <c r="A50" s="16"/>
      <c r="B50">
        <v>7.5</v>
      </c>
      <c r="C50" s="16">
        <v>6.8</v>
      </c>
      <c r="D50">
        <v>0.70000000000000018</v>
      </c>
    </row>
    <row r="51" spans="1:4" ht="15.75" x14ac:dyDescent="0.25">
      <c r="A51" s="16"/>
      <c r="B51">
        <v>6.4</v>
      </c>
      <c r="C51" s="16">
        <v>5.7</v>
      </c>
      <c r="D51">
        <v>0.70000000000000018</v>
      </c>
    </row>
    <row r="52" spans="1:4" ht="15.75" x14ac:dyDescent="0.25">
      <c r="A52" s="16">
        <v>2023</v>
      </c>
      <c r="B52">
        <v>6.4</v>
      </c>
      <c r="C52" s="16">
        <v>5.9</v>
      </c>
      <c r="D52">
        <v>0.5</v>
      </c>
    </row>
    <row r="53" spans="1:4" ht="15.75" x14ac:dyDescent="0.25">
      <c r="A53" s="16"/>
      <c r="B53">
        <v>6.4</v>
      </c>
      <c r="C53" s="16">
        <v>6</v>
      </c>
      <c r="D53">
        <v>0.40000000000000036</v>
      </c>
    </row>
    <row r="54" spans="1:4" ht="15.75" x14ac:dyDescent="0.25">
      <c r="A54" s="16"/>
      <c r="B54">
        <v>3.4</v>
      </c>
      <c r="C54" s="16">
        <v>3.3</v>
      </c>
      <c r="D54">
        <v>0.10000000000000009</v>
      </c>
    </row>
    <row r="55" spans="1:4" ht="15.75" x14ac:dyDescent="0.25">
      <c r="A55" s="16"/>
      <c r="B55">
        <v>4.0999999999999996</v>
      </c>
      <c r="C55" s="16">
        <v>4.0999999999999996</v>
      </c>
      <c r="D55">
        <v>0</v>
      </c>
    </row>
    <row r="56" spans="1:4" ht="15.75" x14ac:dyDescent="0.25">
      <c r="A56" s="16"/>
      <c r="B56">
        <v>2.9</v>
      </c>
      <c r="C56">
        <v>3.2</v>
      </c>
      <c r="D56">
        <f t="shared" ref="D56:D79" si="0">B56-C56</f>
        <v>-0.30000000000000027</v>
      </c>
    </row>
    <row r="57" spans="1:4" ht="15.75" x14ac:dyDescent="0.25">
      <c r="A57" s="16"/>
      <c r="B57">
        <v>1.5</v>
      </c>
      <c r="C57">
        <v>1.9</v>
      </c>
      <c r="D57">
        <f t="shared" si="0"/>
        <v>-0.39999999999999991</v>
      </c>
    </row>
    <row r="58" spans="1:4" ht="15.75" x14ac:dyDescent="0.25">
      <c r="A58" s="16"/>
      <c r="B58">
        <v>2.1</v>
      </c>
      <c r="C58">
        <v>2.2999999999999998</v>
      </c>
      <c r="D58">
        <f t="shared" si="0"/>
        <v>-0.19999999999999973</v>
      </c>
    </row>
    <row r="59" spans="1:4" ht="15.75" x14ac:dyDescent="0.25">
      <c r="A59" s="16"/>
      <c r="B59">
        <v>2.7</v>
      </c>
      <c r="C59">
        <v>2.6</v>
      </c>
      <c r="D59">
        <f t="shared" si="0"/>
        <v>0.10000000000000009</v>
      </c>
    </row>
    <row r="60" spans="1:4" ht="15.75" x14ac:dyDescent="0.25">
      <c r="A60" s="16"/>
      <c r="B60">
        <v>3.7</v>
      </c>
      <c r="C60">
        <v>3.5</v>
      </c>
      <c r="D60">
        <f t="shared" si="0"/>
        <v>0.20000000000000018</v>
      </c>
    </row>
    <row r="61" spans="1:4" ht="15.75" x14ac:dyDescent="0.25">
      <c r="A61" s="16"/>
      <c r="B61">
        <v>3.6</v>
      </c>
      <c r="C61">
        <v>3.5</v>
      </c>
      <c r="D61">
        <f t="shared" si="0"/>
        <v>0.10000000000000009</v>
      </c>
    </row>
    <row r="62" spans="1:4" ht="15.75" x14ac:dyDescent="0.25">
      <c r="A62" s="16"/>
      <c r="B62">
        <v>3.3</v>
      </c>
      <c r="C62">
        <v>3.2</v>
      </c>
      <c r="D62">
        <f t="shared" si="0"/>
        <v>9.9999999999999645E-2</v>
      </c>
    </row>
    <row r="63" spans="1:4" ht="15.75" x14ac:dyDescent="0.25">
      <c r="A63" s="16"/>
      <c r="B63">
        <v>3.2</v>
      </c>
      <c r="C63">
        <v>3.1</v>
      </c>
      <c r="D63">
        <f t="shared" si="0"/>
        <v>0.10000000000000009</v>
      </c>
    </row>
    <row r="64" spans="1:4" ht="15.75" x14ac:dyDescent="0.25">
      <c r="A64" s="16">
        <v>2024</v>
      </c>
      <c r="B64">
        <v>3.8</v>
      </c>
      <c r="C64">
        <v>3.4</v>
      </c>
      <c r="D64">
        <f t="shared" si="0"/>
        <v>0.39999999999999991</v>
      </c>
    </row>
    <row r="65" spans="1:4" ht="15.75" x14ac:dyDescent="0.25">
      <c r="A65" s="16"/>
      <c r="B65">
        <v>3.2</v>
      </c>
      <c r="C65">
        <v>2.8</v>
      </c>
      <c r="D65">
        <f t="shared" si="0"/>
        <v>0.40000000000000036</v>
      </c>
    </row>
    <row r="66" spans="1:4" ht="15.75" x14ac:dyDescent="0.25">
      <c r="A66" s="16"/>
      <c r="B66">
        <v>3.5</v>
      </c>
      <c r="C66">
        <v>3.2</v>
      </c>
      <c r="D66">
        <f t="shared" si="0"/>
        <v>0.29999999999999982</v>
      </c>
    </row>
    <row r="67" spans="1:4" ht="15.75" x14ac:dyDescent="0.25">
      <c r="A67" s="16"/>
      <c r="B67">
        <v>3.7</v>
      </c>
      <c r="C67">
        <v>3.3</v>
      </c>
      <c r="D67">
        <f t="shared" si="0"/>
        <v>0.40000000000000036</v>
      </c>
    </row>
    <row r="68" spans="1:4" x14ac:dyDescent="0.25">
      <c r="B68">
        <v>4</v>
      </c>
      <c r="C68">
        <v>3.6</v>
      </c>
      <c r="D68">
        <f t="shared" si="0"/>
        <v>0.39999999999999991</v>
      </c>
    </row>
    <row r="69" spans="1:4" x14ac:dyDescent="0.25">
      <c r="B69">
        <v>3.7</v>
      </c>
      <c r="C69">
        <v>3.4</v>
      </c>
      <c r="D69">
        <f t="shared" si="0"/>
        <v>0.30000000000000027</v>
      </c>
    </row>
    <row r="70" spans="1:4" x14ac:dyDescent="0.25">
      <c r="B70">
        <v>3.1</v>
      </c>
      <c r="C70">
        <v>2.8</v>
      </c>
      <c r="D70">
        <f t="shared" si="0"/>
        <v>0.30000000000000027</v>
      </c>
    </row>
    <row r="71" spans="1:4" x14ac:dyDescent="0.25">
      <c r="B71">
        <v>2.2999999999999998</v>
      </c>
      <c r="C71">
        <v>2.2999999999999998</v>
      </c>
      <c r="D71">
        <f t="shared" si="0"/>
        <v>0</v>
      </c>
    </row>
    <row r="72" spans="1:4" x14ac:dyDescent="0.25">
      <c r="B72">
        <v>1.3</v>
      </c>
      <c r="C72">
        <v>1.5</v>
      </c>
      <c r="D72">
        <f t="shared" si="0"/>
        <v>-0.19999999999999996</v>
      </c>
    </row>
    <row r="73" spans="1:4" x14ac:dyDescent="0.25">
      <c r="B73">
        <v>1.8</v>
      </c>
      <c r="C73">
        <v>1.8</v>
      </c>
      <c r="D73">
        <f t="shared" si="0"/>
        <v>0</v>
      </c>
    </row>
    <row r="74" spans="1:4" x14ac:dyDescent="0.25">
      <c r="B74">
        <v>2.2999999999999998</v>
      </c>
      <c r="C74">
        <v>2.4</v>
      </c>
      <c r="D74">
        <f t="shared" si="0"/>
        <v>-0.10000000000000009</v>
      </c>
    </row>
    <row r="75" spans="1:4" x14ac:dyDescent="0.25">
      <c r="B75">
        <v>2.7</v>
      </c>
      <c r="C75">
        <v>2.8</v>
      </c>
      <c r="D75">
        <f t="shared" si="0"/>
        <v>-9.9999999999999645E-2</v>
      </c>
    </row>
    <row r="76" spans="1:4" x14ac:dyDescent="0.25">
      <c r="A76">
        <v>2025</v>
      </c>
      <c r="B76">
        <v>2.7</v>
      </c>
      <c r="C76">
        <v>2.9</v>
      </c>
      <c r="D76">
        <f t="shared" si="0"/>
        <v>-0.19999999999999973</v>
      </c>
    </row>
    <row r="77" spans="1:4" x14ac:dyDescent="0.25">
      <c r="B77">
        <v>2.7</v>
      </c>
      <c r="C77">
        <v>3</v>
      </c>
      <c r="D77">
        <f t="shared" si="0"/>
        <v>-0.29999999999999982</v>
      </c>
    </row>
    <row r="78" spans="1:4" x14ac:dyDescent="0.25">
      <c r="B78">
        <v>1.9</v>
      </c>
      <c r="C78">
        <v>2.2999999999999998</v>
      </c>
      <c r="D78">
        <f t="shared" si="0"/>
        <v>-0.39999999999999991</v>
      </c>
    </row>
    <row r="79" spans="1:4" x14ac:dyDescent="0.25">
      <c r="B79">
        <v>1.9</v>
      </c>
      <c r="C79">
        <v>2.2000000000000002</v>
      </c>
      <c r="D79">
        <f t="shared" si="0"/>
        <v>-0.30000000000000027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218E21-E584-4348-9A97-D15441CD35B9}">
  <dimension ref="A1:D56"/>
  <sheetViews>
    <sheetView workbookViewId="0">
      <selection sqref="A1:D1048576"/>
    </sheetView>
  </sheetViews>
  <sheetFormatPr baseColWidth="10" defaultRowHeight="15" x14ac:dyDescent="0.25"/>
  <sheetData>
    <row r="1" spans="1:4" x14ac:dyDescent="0.25">
      <c r="A1" t="s">
        <v>16</v>
      </c>
    </row>
    <row r="4" spans="1:4" x14ac:dyDescent="0.25">
      <c r="A4" t="s">
        <v>5</v>
      </c>
      <c r="B4" t="s">
        <v>15</v>
      </c>
      <c r="C4" t="s">
        <v>0</v>
      </c>
      <c r="D4" t="s">
        <v>13</v>
      </c>
    </row>
    <row r="5" spans="1:4" ht="15.75" x14ac:dyDescent="0.25">
      <c r="A5" s="16">
        <v>2021</v>
      </c>
      <c r="B5">
        <v>0.7</v>
      </c>
      <c r="C5">
        <v>0.6</v>
      </c>
      <c r="D5">
        <f>C5-B5</f>
        <v>-9.9999999999999978E-2</v>
      </c>
    </row>
    <row r="6" spans="1:4" ht="15.75" x14ac:dyDescent="0.25">
      <c r="A6" s="16"/>
      <c r="B6">
        <v>0.6</v>
      </c>
      <c r="C6">
        <v>0.3</v>
      </c>
      <c r="D6">
        <f t="shared" ref="D6:D56" si="0">C6-B6</f>
        <v>-0.3</v>
      </c>
    </row>
    <row r="7" spans="1:4" ht="15.75" x14ac:dyDescent="0.25">
      <c r="A7" s="16"/>
      <c r="B7">
        <v>0.5</v>
      </c>
      <c r="C7">
        <v>0.3</v>
      </c>
      <c r="D7">
        <f t="shared" si="0"/>
        <v>-0.2</v>
      </c>
    </row>
    <row r="8" spans="1:4" ht="15.75" x14ac:dyDescent="0.25">
      <c r="A8" s="16"/>
      <c r="B8">
        <v>0.2</v>
      </c>
      <c r="C8">
        <v>0</v>
      </c>
      <c r="D8">
        <f t="shared" si="0"/>
        <v>-0.2</v>
      </c>
    </row>
    <row r="9" spans="1:4" ht="15.75" x14ac:dyDescent="0.25">
      <c r="A9" s="16"/>
      <c r="B9">
        <v>0.4</v>
      </c>
      <c r="C9">
        <v>0.2</v>
      </c>
      <c r="D9">
        <f t="shared" si="0"/>
        <v>-0.2</v>
      </c>
    </row>
    <row r="10" spans="1:4" ht="15.75" x14ac:dyDescent="0.25">
      <c r="A10" s="16"/>
      <c r="B10">
        <v>0.5</v>
      </c>
      <c r="C10">
        <v>0.2</v>
      </c>
      <c r="D10">
        <f t="shared" si="0"/>
        <v>-0.3</v>
      </c>
    </row>
    <row r="11" spans="1:4" ht="15.75" x14ac:dyDescent="0.25">
      <c r="A11" s="16"/>
      <c r="B11">
        <v>1</v>
      </c>
      <c r="C11">
        <v>0.6</v>
      </c>
      <c r="D11">
        <f t="shared" si="0"/>
        <v>-0.4</v>
      </c>
    </row>
    <row r="12" spans="1:4" ht="15.75" x14ac:dyDescent="0.25">
      <c r="A12" s="16"/>
      <c r="B12">
        <v>1</v>
      </c>
      <c r="C12">
        <v>0.7</v>
      </c>
      <c r="D12">
        <f t="shared" si="0"/>
        <v>-0.30000000000000004</v>
      </c>
    </row>
    <row r="13" spans="1:4" ht="15.75" x14ac:dyDescent="0.25">
      <c r="A13" s="16"/>
      <c r="B13">
        <v>1.3</v>
      </c>
      <c r="C13">
        <v>1</v>
      </c>
      <c r="D13">
        <f t="shared" si="0"/>
        <v>-0.30000000000000004</v>
      </c>
    </row>
    <row r="14" spans="1:4" ht="15.75" x14ac:dyDescent="0.25">
      <c r="A14" s="16"/>
      <c r="B14">
        <v>1.4</v>
      </c>
      <c r="C14">
        <v>1.4</v>
      </c>
      <c r="D14">
        <f t="shared" si="0"/>
        <v>0</v>
      </c>
    </row>
    <row r="15" spans="1:4" ht="15.75" x14ac:dyDescent="0.25">
      <c r="A15" s="16"/>
      <c r="B15">
        <v>1.8</v>
      </c>
      <c r="C15">
        <v>1.7</v>
      </c>
      <c r="D15">
        <f t="shared" si="0"/>
        <v>-0.10000000000000009</v>
      </c>
    </row>
    <row r="16" spans="1:4" ht="15.75" x14ac:dyDescent="0.25">
      <c r="A16" s="16"/>
      <c r="B16">
        <v>2.1</v>
      </c>
      <c r="C16">
        <v>2.1</v>
      </c>
      <c r="D16">
        <f t="shared" si="0"/>
        <v>0</v>
      </c>
    </row>
    <row r="17" spans="1:4" ht="15.75" x14ac:dyDescent="0.25">
      <c r="A17" s="16">
        <v>2022</v>
      </c>
      <c r="B17">
        <v>3</v>
      </c>
      <c r="C17">
        <v>2.4</v>
      </c>
      <c r="D17">
        <f t="shared" si="0"/>
        <v>-0.60000000000000009</v>
      </c>
    </row>
    <row r="18" spans="1:4" ht="15.75" x14ac:dyDescent="0.25">
      <c r="A18" s="16"/>
      <c r="B18">
        <v>3.4</v>
      </c>
      <c r="C18">
        <v>3</v>
      </c>
      <c r="D18">
        <f t="shared" si="0"/>
        <v>-0.39999999999999991</v>
      </c>
    </row>
    <row r="19" spans="1:4" ht="15.75" x14ac:dyDescent="0.25">
      <c r="A19" s="16"/>
      <c r="B19">
        <v>3.9</v>
      </c>
      <c r="C19">
        <v>3.4</v>
      </c>
      <c r="D19">
        <f t="shared" si="0"/>
        <v>-0.5</v>
      </c>
    </row>
    <row r="20" spans="1:4" ht="15.75" x14ac:dyDescent="0.25">
      <c r="A20" s="16"/>
      <c r="B20">
        <v>5.0999999999999996</v>
      </c>
      <c r="C20">
        <v>4.4000000000000004</v>
      </c>
      <c r="D20">
        <f t="shared" si="0"/>
        <v>-0.69999999999999929</v>
      </c>
    </row>
    <row r="21" spans="1:4" ht="15.75" x14ac:dyDescent="0.25">
      <c r="A21" s="16"/>
      <c r="B21">
        <v>5.6</v>
      </c>
      <c r="C21">
        <v>4.9000000000000004</v>
      </c>
      <c r="D21">
        <f t="shared" si="0"/>
        <v>-0.69999999999999929</v>
      </c>
    </row>
    <row r="22" spans="1:4" ht="15.75" x14ac:dyDescent="0.25">
      <c r="A22" s="16"/>
      <c r="B22">
        <v>6.1</v>
      </c>
      <c r="C22">
        <v>5.5</v>
      </c>
      <c r="D22">
        <f t="shared" si="0"/>
        <v>-0.59999999999999964</v>
      </c>
    </row>
    <row r="23" spans="1:4" ht="15.75" x14ac:dyDescent="0.25">
      <c r="A23" s="16"/>
      <c r="B23">
        <v>6.8</v>
      </c>
      <c r="C23">
        <v>6.1</v>
      </c>
      <c r="D23">
        <f t="shared" si="0"/>
        <v>-0.70000000000000018</v>
      </c>
    </row>
    <row r="24" spans="1:4" ht="15.75" x14ac:dyDescent="0.25">
      <c r="A24" s="16"/>
      <c r="B24">
        <v>7</v>
      </c>
      <c r="C24">
        <v>6.4</v>
      </c>
      <c r="D24">
        <f t="shared" si="0"/>
        <v>-0.59999999999999964</v>
      </c>
    </row>
    <row r="25" spans="1:4" ht="15.75" x14ac:dyDescent="0.25">
      <c r="A25" s="16"/>
      <c r="B25">
        <v>6.8</v>
      </c>
      <c r="C25">
        <v>6.2</v>
      </c>
      <c r="D25">
        <f t="shared" si="0"/>
        <v>-0.59999999999999964</v>
      </c>
    </row>
    <row r="26" spans="1:4" ht="15.75" x14ac:dyDescent="0.25">
      <c r="A26" s="16"/>
      <c r="B26">
        <v>6.7</v>
      </c>
      <c r="C26">
        <v>6.2</v>
      </c>
      <c r="D26">
        <f t="shared" si="0"/>
        <v>-0.5</v>
      </c>
    </row>
    <row r="27" spans="1:4" ht="15.75" x14ac:dyDescent="0.25">
      <c r="A27" s="16"/>
      <c r="B27">
        <v>6.9</v>
      </c>
      <c r="C27">
        <v>6.3</v>
      </c>
      <c r="D27">
        <f t="shared" si="0"/>
        <v>-0.60000000000000053</v>
      </c>
    </row>
    <row r="28" spans="1:4" ht="15.75" x14ac:dyDescent="0.25">
      <c r="A28" s="16"/>
      <c r="B28">
        <v>7.8</v>
      </c>
      <c r="C28">
        <v>7</v>
      </c>
      <c r="D28">
        <f t="shared" si="0"/>
        <v>-0.79999999999999982</v>
      </c>
    </row>
    <row r="29" spans="1:4" ht="15.75" x14ac:dyDescent="0.25">
      <c r="A29" s="16">
        <v>2023</v>
      </c>
      <c r="B29">
        <v>8</v>
      </c>
      <c r="C29">
        <v>7.5</v>
      </c>
      <c r="D29">
        <f t="shared" si="0"/>
        <v>-0.5</v>
      </c>
    </row>
    <row r="30" spans="1:4" ht="15.75" x14ac:dyDescent="0.25">
      <c r="A30" s="16"/>
      <c r="B30">
        <v>8.1999999999999993</v>
      </c>
      <c r="C30">
        <v>7.6</v>
      </c>
      <c r="D30">
        <f t="shared" si="0"/>
        <v>-0.59999999999999964</v>
      </c>
    </row>
    <row r="31" spans="1:4" ht="15.75" x14ac:dyDescent="0.25">
      <c r="A31" s="16"/>
      <c r="B31">
        <v>8.1</v>
      </c>
      <c r="C31">
        <v>7.5</v>
      </c>
      <c r="D31">
        <f t="shared" si="0"/>
        <v>-0.59999999999999964</v>
      </c>
    </row>
    <row r="32" spans="1:4" ht="15.75" x14ac:dyDescent="0.25">
      <c r="A32" s="16"/>
      <c r="B32">
        <v>7</v>
      </c>
      <c r="C32">
        <v>6.6</v>
      </c>
      <c r="D32">
        <f t="shared" si="0"/>
        <v>-0.40000000000000036</v>
      </c>
    </row>
    <row r="33" spans="1:4" ht="15.75" x14ac:dyDescent="0.25">
      <c r="A33" s="16"/>
      <c r="B33">
        <v>6.3</v>
      </c>
      <c r="C33">
        <v>6.1</v>
      </c>
      <c r="D33">
        <f t="shared" si="0"/>
        <v>-0.20000000000000018</v>
      </c>
    </row>
    <row r="34" spans="1:4" ht="15.75" x14ac:dyDescent="0.25">
      <c r="A34" s="16"/>
      <c r="B34">
        <v>6.1</v>
      </c>
      <c r="C34">
        <v>5.9</v>
      </c>
      <c r="D34">
        <f t="shared" si="0"/>
        <v>-0.19999999999999929</v>
      </c>
    </row>
    <row r="35" spans="1:4" ht="15.75" x14ac:dyDescent="0.25">
      <c r="A35" s="16"/>
      <c r="B35">
        <v>6.4</v>
      </c>
      <c r="C35">
        <v>6.2</v>
      </c>
      <c r="D35">
        <f t="shared" si="0"/>
        <v>-0.20000000000000018</v>
      </c>
    </row>
    <row r="36" spans="1:4" ht="15.75" x14ac:dyDescent="0.25">
      <c r="A36" s="16"/>
      <c r="B36">
        <v>6.3</v>
      </c>
      <c r="C36">
        <v>6.1</v>
      </c>
      <c r="D36">
        <f t="shared" si="0"/>
        <v>-0.20000000000000018</v>
      </c>
    </row>
    <row r="37" spans="1:4" ht="15.75" x14ac:dyDescent="0.25">
      <c r="A37" s="16"/>
      <c r="B37">
        <v>6.1</v>
      </c>
      <c r="C37">
        <v>5.8</v>
      </c>
      <c r="D37">
        <f t="shared" si="0"/>
        <v>-0.29999999999999982</v>
      </c>
    </row>
    <row r="38" spans="1:4" ht="15.75" x14ac:dyDescent="0.25">
      <c r="A38" s="16"/>
      <c r="B38">
        <v>5.5</v>
      </c>
      <c r="C38">
        <v>5.2</v>
      </c>
      <c r="D38">
        <f t="shared" si="0"/>
        <v>-0.29999999999999982</v>
      </c>
    </row>
    <row r="39" spans="1:4" ht="15.75" x14ac:dyDescent="0.25">
      <c r="A39" s="16"/>
      <c r="B39">
        <v>4.8</v>
      </c>
      <c r="C39">
        <v>4.5</v>
      </c>
      <c r="D39">
        <f t="shared" si="0"/>
        <v>-0.29999999999999982</v>
      </c>
    </row>
    <row r="40" spans="1:4" ht="15.75" x14ac:dyDescent="0.25">
      <c r="A40" s="16"/>
      <c r="B40">
        <v>4.0999999999999996</v>
      </c>
      <c r="C40">
        <v>3.8</v>
      </c>
      <c r="D40">
        <f t="shared" si="0"/>
        <v>-0.29999999999999982</v>
      </c>
    </row>
    <row r="41" spans="1:4" ht="15.75" x14ac:dyDescent="0.25">
      <c r="A41" s="16">
        <v>2024</v>
      </c>
      <c r="B41">
        <v>4.3</v>
      </c>
      <c r="C41">
        <v>3.6</v>
      </c>
      <c r="D41">
        <f t="shared" si="0"/>
        <v>-0.69999999999999973</v>
      </c>
    </row>
    <row r="42" spans="1:4" ht="15.75" x14ac:dyDescent="0.25">
      <c r="A42" s="16"/>
      <c r="B42">
        <v>4</v>
      </c>
      <c r="C42">
        <v>3.5</v>
      </c>
      <c r="D42">
        <f t="shared" si="0"/>
        <v>-0.5</v>
      </c>
    </row>
    <row r="43" spans="1:4" ht="15.75" x14ac:dyDescent="0.25">
      <c r="A43" s="16"/>
      <c r="B43">
        <v>3.7</v>
      </c>
      <c r="C43">
        <v>3.3</v>
      </c>
      <c r="D43">
        <f t="shared" si="0"/>
        <v>-0.40000000000000036</v>
      </c>
    </row>
    <row r="44" spans="1:4" ht="15.75" x14ac:dyDescent="0.25">
      <c r="A44" s="16"/>
      <c r="B44">
        <v>3.4</v>
      </c>
      <c r="C44">
        <v>2.9</v>
      </c>
      <c r="D44">
        <f t="shared" si="0"/>
        <v>-0.5</v>
      </c>
    </row>
    <row r="45" spans="1:4" x14ac:dyDescent="0.25">
      <c r="B45">
        <v>3.4</v>
      </c>
      <c r="C45">
        <v>3</v>
      </c>
      <c r="D45">
        <f t="shared" si="0"/>
        <v>-0.39999999999999991</v>
      </c>
    </row>
    <row r="46" spans="1:4" x14ac:dyDescent="0.25">
      <c r="B46">
        <v>3.3</v>
      </c>
      <c r="C46">
        <v>3</v>
      </c>
      <c r="D46">
        <f t="shared" si="0"/>
        <v>-0.29999999999999982</v>
      </c>
    </row>
    <row r="47" spans="1:4" x14ac:dyDescent="0.25">
      <c r="B47">
        <v>3.1</v>
      </c>
      <c r="C47">
        <v>2.8</v>
      </c>
      <c r="D47">
        <f t="shared" si="0"/>
        <v>-0.30000000000000027</v>
      </c>
    </row>
    <row r="48" spans="1:4" x14ac:dyDescent="0.25">
      <c r="B48">
        <v>2.9</v>
      </c>
      <c r="C48">
        <v>2.7</v>
      </c>
      <c r="D48">
        <f t="shared" si="0"/>
        <v>-0.19999999999999973</v>
      </c>
    </row>
    <row r="49" spans="1:4" x14ac:dyDescent="0.25">
      <c r="B49">
        <v>2.5</v>
      </c>
      <c r="C49">
        <v>2.4</v>
      </c>
      <c r="D49">
        <f t="shared" si="0"/>
        <v>-0.10000000000000009</v>
      </c>
    </row>
    <row r="50" spans="1:4" x14ac:dyDescent="0.25">
      <c r="B50">
        <v>2.7</v>
      </c>
      <c r="C50">
        <v>2.5</v>
      </c>
      <c r="D50">
        <f t="shared" si="0"/>
        <v>-0.20000000000000018</v>
      </c>
    </row>
    <row r="51" spans="1:4" x14ac:dyDescent="0.25">
      <c r="B51">
        <v>2.5</v>
      </c>
      <c r="C51">
        <v>2.4</v>
      </c>
      <c r="D51">
        <f t="shared" si="0"/>
        <v>-0.10000000000000009</v>
      </c>
    </row>
    <row r="52" spans="1:4" x14ac:dyDescent="0.25">
      <c r="B52">
        <v>2.4</v>
      </c>
      <c r="C52">
        <v>2.6</v>
      </c>
      <c r="D52">
        <f t="shared" si="0"/>
        <v>0.20000000000000018</v>
      </c>
    </row>
    <row r="53" spans="1:4" x14ac:dyDescent="0.25">
      <c r="A53">
        <v>2025</v>
      </c>
      <c r="B53">
        <v>2.1</v>
      </c>
      <c r="C53">
        <v>2.4</v>
      </c>
      <c r="D53">
        <f t="shared" si="0"/>
        <v>0.29999999999999982</v>
      </c>
    </row>
    <row r="54" spans="1:4" x14ac:dyDescent="0.25">
      <c r="B54">
        <v>1.9</v>
      </c>
      <c r="C54">
        <v>2.2000000000000002</v>
      </c>
      <c r="D54">
        <f t="shared" si="0"/>
        <v>0.30000000000000027</v>
      </c>
    </row>
    <row r="55" spans="1:4" x14ac:dyDescent="0.25">
      <c r="B55">
        <v>1.6</v>
      </c>
      <c r="C55">
        <v>2</v>
      </c>
      <c r="D55">
        <f t="shared" si="0"/>
        <v>0.39999999999999991</v>
      </c>
    </row>
    <row r="56" spans="1:4" x14ac:dyDescent="0.25">
      <c r="B56">
        <v>2</v>
      </c>
      <c r="C56">
        <v>2.4</v>
      </c>
      <c r="D56">
        <f t="shared" si="0"/>
        <v>0.39999999999999991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A3FB9B-3F02-954B-933B-68FEDD394E81}">
  <dimension ref="A1:E21"/>
  <sheetViews>
    <sheetView workbookViewId="0">
      <selection sqref="A1:E1048576"/>
    </sheetView>
  </sheetViews>
  <sheetFormatPr baseColWidth="10" defaultRowHeight="15" x14ac:dyDescent="0.25"/>
  <cols>
    <col min="2" max="2" width="14.85546875" bestFit="1" customWidth="1"/>
    <col min="4" max="4" width="15.42578125" bestFit="1" customWidth="1"/>
    <col min="5" max="5" width="15.85546875" bestFit="1" customWidth="1"/>
  </cols>
  <sheetData>
    <row r="1" spans="1:5" x14ac:dyDescent="0.25">
      <c r="A1" t="s">
        <v>21</v>
      </c>
    </row>
    <row r="3" spans="1:5" x14ac:dyDescent="0.25">
      <c r="B3" t="s">
        <v>17</v>
      </c>
      <c r="C3" t="s">
        <v>18</v>
      </c>
      <c r="D3" t="s">
        <v>19</v>
      </c>
      <c r="E3" t="s">
        <v>20</v>
      </c>
    </row>
    <row r="4" spans="1:5" x14ac:dyDescent="0.25">
      <c r="A4">
        <v>2007</v>
      </c>
      <c r="B4">
        <v>3.7</v>
      </c>
      <c r="C4">
        <v>3.1</v>
      </c>
      <c r="D4">
        <v>3.78</v>
      </c>
      <c r="E4">
        <v>2.5</v>
      </c>
    </row>
    <row r="5" spans="1:5" x14ac:dyDescent="0.25">
      <c r="A5">
        <v>2008</v>
      </c>
      <c r="B5">
        <v>4.1900000000000004</v>
      </c>
      <c r="C5">
        <v>3.43</v>
      </c>
      <c r="D5">
        <v>4.29</v>
      </c>
      <c r="E5">
        <v>4.2</v>
      </c>
    </row>
    <row r="6" spans="1:5" x14ac:dyDescent="0.25">
      <c r="A6">
        <v>2009</v>
      </c>
      <c r="B6">
        <v>3.25</v>
      </c>
      <c r="C6">
        <v>2.4300000000000002</v>
      </c>
      <c r="D6">
        <v>3.34</v>
      </c>
      <c r="E6">
        <v>-0.6</v>
      </c>
    </row>
    <row r="7" spans="1:5" x14ac:dyDescent="0.25">
      <c r="A7">
        <v>2010</v>
      </c>
      <c r="B7">
        <v>2.12</v>
      </c>
      <c r="C7">
        <v>1.7</v>
      </c>
      <c r="D7">
        <v>2.17</v>
      </c>
      <c r="E7">
        <v>1.9</v>
      </c>
    </row>
    <row r="8" spans="1:5" x14ac:dyDescent="0.25">
      <c r="A8">
        <v>2011</v>
      </c>
      <c r="B8">
        <v>2.1</v>
      </c>
      <c r="C8">
        <v>2.0099999999999998</v>
      </c>
      <c r="D8">
        <v>2.11</v>
      </c>
      <c r="E8">
        <v>3.4</v>
      </c>
    </row>
    <row r="9" spans="1:5" x14ac:dyDescent="0.25">
      <c r="A9">
        <v>2012</v>
      </c>
      <c r="B9">
        <v>1.1299999999999999</v>
      </c>
      <c r="C9">
        <v>1.28</v>
      </c>
      <c r="D9">
        <v>1.1100000000000001</v>
      </c>
      <c r="E9">
        <v>2.4</v>
      </c>
    </row>
    <row r="10" spans="1:5" x14ac:dyDescent="0.25">
      <c r="A10">
        <v>2013</v>
      </c>
      <c r="B10">
        <v>0.56000000000000005</v>
      </c>
      <c r="C10">
        <v>1.2</v>
      </c>
      <c r="D10">
        <v>0.49</v>
      </c>
      <c r="E10">
        <v>1.5</v>
      </c>
    </row>
    <row r="11" spans="1:5" x14ac:dyDescent="0.25">
      <c r="A11">
        <v>2014</v>
      </c>
      <c r="B11">
        <v>0.57999999999999996</v>
      </c>
      <c r="C11">
        <v>0.49</v>
      </c>
      <c r="D11">
        <v>0.59</v>
      </c>
      <c r="E11">
        <v>0</v>
      </c>
    </row>
    <row r="12" spans="1:5" x14ac:dyDescent="0.25">
      <c r="A12">
        <v>2015</v>
      </c>
      <c r="B12">
        <v>0.88</v>
      </c>
      <c r="C12">
        <v>0.41</v>
      </c>
      <c r="D12">
        <v>0.94</v>
      </c>
      <c r="E12">
        <v>-0.7</v>
      </c>
    </row>
    <row r="13" spans="1:5" x14ac:dyDescent="0.25">
      <c r="A13">
        <v>2016</v>
      </c>
      <c r="B13">
        <v>0.92</v>
      </c>
      <c r="C13">
        <v>0.77</v>
      </c>
      <c r="D13">
        <v>0.95</v>
      </c>
      <c r="E13">
        <v>-0.3</v>
      </c>
    </row>
    <row r="14" spans="1:5" x14ac:dyDescent="0.25">
      <c r="A14">
        <v>2017</v>
      </c>
      <c r="B14">
        <v>1.52</v>
      </c>
      <c r="C14">
        <v>1.08</v>
      </c>
      <c r="D14">
        <v>1.56</v>
      </c>
      <c r="E14">
        <v>2.1</v>
      </c>
    </row>
    <row r="15" spans="1:5" x14ac:dyDescent="0.25">
      <c r="A15">
        <v>2018</v>
      </c>
      <c r="B15">
        <v>1.99</v>
      </c>
      <c r="C15">
        <v>1.51</v>
      </c>
      <c r="D15">
        <v>2.02</v>
      </c>
      <c r="E15">
        <v>1.7</v>
      </c>
    </row>
    <row r="16" spans="1:5" x14ac:dyDescent="0.25">
      <c r="A16">
        <v>2019</v>
      </c>
      <c r="B16">
        <v>2.14</v>
      </c>
      <c r="C16">
        <v>1.83</v>
      </c>
      <c r="D16">
        <v>2.15</v>
      </c>
      <c r="E16">
        <v>0.56000000000000005</v>
      </c>
    </row>
    <row r="17" spans="1:5" x14ac:dyDescent="0.25">
      <c r="A17">
        <v>2020</v>
      </c>
      <c r="B17">
        <v>1.81</v>
      </c>
      <c r="C17">
        <v>1.47</v>
      </c>
      <c r="D17">
        <v>1.86</v>
      </c>
      <c r="E17">
        <v>-0.3</v>
      </c>
    </row>
    <row r="18" spans="1:5" x14ac:dyDescent="0.25">
      <c r="A18">
        <v>2021</v>
      </c>
      <c r="B18">
        <v>1.76</v>
      </c>
      <c r="C18">
        <v>1.55</v>
      </c>
      <c r="D18">
        <v>1.78</v>
      </c>
      <c r="E18">
        <v>3.5</v>
      </c>
    </row>
    <row r="19" spans="1:5" x14ac:dyDescent="0.25">
      <c r="A19">
        <v>2022</v>
      </c>
      <c r="B19">
        <v>3.94</v>
      </c>
      <c r="C19">
        <v>4.26</v>
      </c>
      <c r="D19">
        <v>3.9</v>
      </c>
      <c r="E19">
        <v>9</v>
      </c>
    </row>
    <row r="20" spans="1:5" x14ac:dyDescent="0.25">
      <c r="A20">
        <v>2023</v>
      </c>
      <c r="B20">
        <v>3.83</v>
      </c>
      <c r="C20">
        <v>4.32</v>
      </c>
      <c r="D20">
        <v>3.82</v>
      </c>
      <c r="E20">
        <v>3.6</v>
      </c>
    </row>
    <row r="21" spans="1:5" x14ac:dyDescent="0.25">
      <c r="A21">
        <v>2024</v>
      </c>
      <c r="B21">
        <v>3.31</v>
      </c>
      <c r="C21">
        <v>2.91</v>
      </c>
      <c r="D21">
        <v>3.34</v>
      </c>
      <c r="E21">
        <v>2.95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6725A-DCAA-254D-B301-8EB5EC6125E7}">
  <dimension ref="A4:F15"/>
  <sheetViews>
    <sheetView zoomScale="132" zoomScaleNormal="132" workbookViewId="0">
      <selection activeCell="D22" sqref="D21:D22"/>
    </sheetView>
  </sheetViews>
  <sheetFormatPr baseColWidth="10" defaultColWidth="9.140625" defaultRowHeight="15" x14ac:dyDescent="0.25"/>
  <cols>
    <col min="2" max="2" width="29.140625" bestFit="1" customWidth="1"/>
    <col min="3" max="3" width="31.28515625" bestFit="1" customWidth="1"/>
    <col min="4" max="4" width="23.140625" customWidth="1"/>
  </cols>
  <sheetData>
    <row r="4" spans="1:6" x14ac:dyDescent="0.25">
      <c r="B4" t="s">
        <v>24</v>
      </c>
      <c r="C4" t="s">
        <v>26</v>
      </c>
      <c r="D4" t="s">
        <v>25</v>
      </c>
    </row>
    <row r="5" spans="1:6" x14ac:dyDescent="0.25">
      <c r="A5" s="11">
        <v>2020</v>
      </c>
      <c r="B5" s="17">
        <v>-5.0510975351298303E-2</v>
      </c>
      <c r="C5" s="17">
        <v>-4.9392180166854774E-2</v>
      </c>
      <c r="D5" s="6">
        <v>-6.8565551826203414E-2</v>
      </c>
      <c r="F5" s="6"/>
    </row>
    <row r="6" spans="1:6" x14ac:dyDescent="0.25">
      <c r="A6" s="11">
        <v>2021</v>
      </c>
      <c r="B6" s="17">
        <v>3.7128797694917393E-2</v>
      </c>
      <c r="C6" s="17">
        <v>3.8847523799173875E-2</v>
      </c>
      <c r="D6" s="6">
        <v>1.6018671667117983E-3</v>
      </c>
      <c r="F6" s="6"/>
    </row>
    <row r="7" spans="1:6" x14ac:dyDescent="0.25">
      <c r="A7" s="18">
        <v>2022</v>
      </c>
      <c r="B7" s="17">
        <v>2.1459399940524509E-2</v>
      </c>
      <c r="C7" s="17">
        <v>2.1106876721917949E-2</v>
      </c>
      <c r="D7" s="6">
        <v>1.8110173319472501E-2</v>
      </c>
    </row>
    <row r="8" spans="1:6" x14ac:dyDescent="0.25">
      <c r="A8" s="18">
        <v>2023</v>
      </c>
      <c r="B8" s="17">
        <v>1.4982265550755845E-2</v>
      </c>
      <c r="C8" s="17">
        <v>1.4116777460646036E-2</v>
      </c>
      <c r="D8" s="6">
        <v>1.3063091404589507E-2</v>
      </c>
    </row>
    <row r="9" spans="1:6" x14ac:dyDescent="0.25">
      <c r="A9" s="18">
        <v>2024</v>
      </c>
      <c r="B9" s="17">
        <v>6.7427189316390974E-3</v>
      </c>
      <c r="C9" s="17">
        <v>9.9209290249486631E-3</v>
      </c>
      <c r="D9" s="6">
        <v>8.9822495976051055E-3</v>
      </c>
    </row>
    <row r="10" spans="1:6" x14ac:dyDescent="0.25">
      <c r="B10" s="11"/>
      <c r="C10" s="11"/>
      <c r="D10" s="11"/>
    </row>
    <row r="11" spans="1:6" x14ac:dyDescent="0.25">
      <c r="A11" s="11"/>
      <c r="B11" s="12"/>
      <c r="C11" s="12"/>
      <c r="D11" s="12"/>
    </row>
    <row r="12" spans="1:6" x14ac:dyDescent="0.25">
      <c r="A12" s="11"/>
      <c r="B12" s="12"/>
      <c r="C12" s="12"/>
      <c r="D12" s="12"/>
    </row>
    <row r="13" spans="1:6" x14ac:dyDescent="0.25">
      <c r="B13" s="12"/>
      <c r="C13" s="12"/>
    </row>
    <row r="14" spans="1:6" x14ac:dyDescent="0.25">
      <c r="B14" s="12"/>
      <c r="C14" s="12"/>
    </row>
    <row r="15" spans="1:6" x14ac:dyDescent="0.25">
      <c r="B15" s="12"/>
      <c r="C15" s="1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8B2089-B7AA-264C-A8A7-8CCD6C671334}">
  <dimension ref="A4:F15"/>
  <sheetViews>
    <sheetView zoomScale="132" zoomScaleNormal="132" workbookViewId="0">
      <selection activeCell="D4" sqref="D4:D9"/>
    </sheetView>
  </sheetViews>
  <sheetFormatPr baseColWidth="10" defaultColWidth="9.140625" defaultRowHeight="15" x14ac:dyDescent="0.25"/>
  <cols>
    <col min="2" max="2" width="29.140625" bestFit="1" customWidth="1"/>
    <col min="3" max="3" width="31.28515625" bestFit="1" customWidth="1"/>
    <col min="4" max="4" width="23.140625" customWidth="1"/>
  </cols>
  <sheetData>
    <row r="4" spans="1:6" x14ac:dyDescent="0.25">
      <c r="B4" s="19" t="s">
        <v>1</v>
      </c>
      <c r="C4" s="19" t="s">
        <v>0</v>
      </c>
    </row>
    <row r="5" spans="1:6" x14ac:dyDescent="0.25">
      <c r="A5">
        <v>2015</v>
      </c>
      <c r="B5" s="12">
        <v>2.0164572016950745E-2</v>
      </c>
      <c r="C5" s="12">
        <v>2.7545100445389114E-2</v>
      </c>
      <c r="D5" s="6"/>
      <c r="F5" s="6"/>
    </row>
    <row r="6" spans="1:6" x14ac:dyDescent="0.25">
      <c r="A6">
        <v>2016</v>
      </c>
      <c r="B6" s="12">
        <v>2.2173548450744842E-2</v>
      </c>
      <c r="C6" s="12">
        <v>1.9603870658171874E-2</v>
      </c>
      <c r="D6" s="6"/>
      <c r="F6" s="6"/>
    </row>
    <row r="7" spans="1:6" x14ac:dyDescent="0.25">
      <c r="A7">
        <v>2017</v>
      </c>
      <c r="B7" s="12">
        <v>1.4162565576455675E-2</v>
      </c>
      <c r="C7" s="12">
        <v>2.7154077033287628E-2</v>
      </c>
      <c r="D7" s="6"/>
    </row>
    <row r="8" spans="1:6" x14ac:dyDescent="0.25">
      <c r="A8">
        <v>2018</v>
      </c>
      <c r="B8" s="12">
        <v>1.2479639830896214E-2</v>
      </c>
      <c r="C8" s="12">
        <v>2.4455926896937992E-2</v>
      </c>
      <c r="D8" s="6"/>
    </row>
    <row r="9" spans="1:6" x14ac:dyDescent="0.25">
      <c r="A9">
        <v>2019</v>
      </c>
      <c r="B9" s="12">
        <v>2.7729023605053242E-2</v>
      </c>
      <c r="C9" s="12">
        <v>2.3489482654952421E-2</v>
      </c>
      <c r="D9" s="6"/>
    </row>
    <row r="10" spans="1:6" x14ac:dyDescent="0.25">
      <c r="A10">
        <v>2020</v>
      </c>
      <c r="B10" s="12">
        <v>-5.0510975351298303E-2</v>
      </c>
      <c r="C10" s="12">
        <v>-4.3618849713059335E-2</v>
      </c>
      <c r="D10" s="11"/>
    </row>
    <row r="11" spans="1:6" x14ac:dyDescent="0.25">
      <c r="A11">
        <v>2021</v>
      </c>
      <c r="B11" s="12">
        <v>3.7128797694917393E-2</v>
      </c>
      <c r="C11" s="12">
        <v>3.7181062229036041E-2</v>
      </c>
      <c r="D11" s="12"/>
    </row>
    <row r="12" spans="1:6" x14ac:dyDescent="0.25">
      <c r="A12">
        <v>2022</v>
      </c>
      <c r="B12" s="12">
        <v>2.1459399940524509E-2</v>
      </c>
      <c r="C12" s="12">
        <v>2.3900423873993076E-2</v>
      </c>
      <c r="D12" s="12"/>
    </row>
    <row r="13" spans="1:6" x14ac:dyDescent="0.25">
      <c r="A13">
        <v>2023</v>
      </c>
      <c r="B13" s="12">
        <v>1.4982265550755845E-2</v>
      </c>
      <c r="C13" s="12">
        <v>3.4456878707771407E-2</v>
      </c>
    </row>
    <row r="14" spans="1:6" x14ac:dyDescent="0.25">
      <c r="A14">
        <v>2024</v>
      </c>
      <c r="B14" s="12">
        <v>6.7427189316390974E-3</v>
      </c>
      <c r="C14" s="12">
        <v>2.2504933062842829E-2</v>
      </c>
    </row>
    <row r="15" spans="1:6" x14ac:dyDescent="0.25">
      <c r="B15" s="12"/>
      <c r="C15" s="1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A1B3B-8D5F-2D47-B659-66994229B4C4}">
  <dimension ref="A2:CO11"/>
  <sheetViews>
    <sheetView workbookViewId="0">
      <selection activeCell="CO10" sqref="A10:CO11"/>
    </sheetView>
  </sheetViews>
  <sheetFormatPr baseColWidth="10" defaultRowHeight="15" x14ac:dyDescent="0.25"/>
  <cols>
    <col min="2" max="90" width="13.7109375" bestFit="1" customWidth="1"/>
  </cols>
  <sheetData>
    <row r="2" spans="1:93" x14ac:dyDescent="0.25">
      <c r="A2" t="s">
        <v>12</v>
      </c>
      <c r="B2">
        <v>2002</v>
      </c>
      <c r="F2">
        <v>2003</v>
      </c>
      <c r="J2">
        <v>2004</v>
      </c>
      <c r="N2">
        <v>2005</v>
      </c>
      <c r="R2">
        <v>2006</v>
      </c>
      <c r="V2">
        <v>2007</v>
      </c>
      <c r="Z2">
        <v>2008</v>
      </c>
      <c r="AD2">
        <v>2009</v>
      </c>
      <c r="AH2">
        <v>2010</v>
      </c>
      <c r="AL2">
        <v>2011</v>
      </c>
      <c r="AP2">
        <v>2012</v>
      </c>
      <c r="AT2">
        <v>2013</v>
      </c>
      <c r="AX2">
        <v>2014</v>
      </c>
      <c r="BB2">
        <v>2015</v>
      </c>
      <c r="BF2">
        <v>2016</v>
      </c>
      <c r="BJ2">
        <v>2017</v>
      </c>
      <c r="BN2">
        <v>2018</v>
      </c>
      <c r="BR2">
        <v>2019</v>
      </c>
      <c r="BV2">
        <v>2020</v>
      </c>
      <c r="BZ2">
        <v>2021</v>
      </c>
      <c r="CD2">
        <v>2022</v>
      </c>
      <c r="CH2">
        <v>2023</v>
      </c>
      <c r="CL2">
        <v>2024</v>
      </c>
    </row>
    <row r="3" spans="1:93" x14ac:dyDescent="0.25">
      <c r="A3" t="s">
        <v>1</v>
      </c>
      <c r="B3" s="13">
        <v>1</v>
      </c>
      <c r="C3" s="13">
        <v>1.0106163373636095</v>
      </c>
      <c r="D3" s="13">
        <v>1.0298830236901604</v>
      </c>
      <c r="E3" s="13">
        <v>1.0355843900520987</v>
      </c>
      <c r="F3" s="13">
        <v>1.0411874569940038</v>
      </c>
      <c r="G3" s="13">
        <v>1.0539663815983487</v>
      </c>
      <c r="H3" s="13">
        <v>1.06291162882139</v>
      </c>
      <c r="I3" s="13">
        <v>1.0544578786985157</v>
      </c>
      <c r="J3" s="13">
        <v>1.0498378059569449</v>
      </c>
      <c r="K3" s="13">
        <v>1.0563255676791508</v>
      </c>
      <c r="L3" s="13">
        <v>1.0732330679248991</v>
      </c>
      <c r="M3" s="13">
        <v>1.0907303646908484</v>
      </c>
      <c r="N3" s="13">
        <v>1.0976113240931877</v>
      </c>
      <c r="O3" s="13">
        <v>1.0973164258330876</v>
      </c>
      <c r="P3" s="13">
        <v>1.1412562665880273</v>
      </c>
      <c r="Q3" s="13">
        <v>1.1179593040401061</v>
      </c>
      <c r="R3" s="13">
        <v>1.1229725744618109</v>
      </c>
      <c r="S3" s="13">
        <v>1.1329991153052197</v>
      </c>
      <c r="T3" s="13">
        <v>1.1724171827386218</v>
      </c>
      <c r="U3" s="13">
        <v>1.1518726039516367</v>
      </c>
      <c r="V3" s="13">
        <v>1.1458763393295981</v>
      </c>
      <c r="W3" s="13">
        <v>1.1757593630197583</v>
      </c>
      <c r="X3" s="13">
        <v>1.1947311510862086</v>
      </c>
      <c r="Y3" s="13">
        <v>1.1756610635997249</v>
      </c>
      <c r="Z3" s="13">
        <v>1.1695664995576527</v>
      </c>
      <c r="AA3" s="13">
        <v>1.1817556276417971</v>
      </c>
      <c r="AB3" s="13">
        <v>1.195714145286543</v>
      </c>
      <c r="AC3" s="13">
        <v>1.1760542612798586</v>
      </c>
      <c r="AD3" s="13">
        <v>1.1503981126511353</v>
      </c>
      <c r="AE3" s="13">
        <v>1.13329401356532</v>
      </c>
      <c r="AF3" s="13">
        <v>1.1365378944264231</v>
      </c>
      <c r="AG3" s="13">
        <v>1.1227759756217439</v>
      </c>
      <c r="AH3" s="13">
        <v>1.0814902192077067</v>
      </c>
      <c r="AI3" s="13">
        <v>1.0796225302270717</v>
      </c>
      <c r="AJ3" s="13">
        <v>1.1034109898751598</v>
      </c>
      <c r="AK3" s="13">
        <v>1.0783446377666372</v>
      </c>
      <c r="AL3" s="13">
        <v>1.0670402044627938</v>
      </c>
      <c r="AM3" s="13">
        <v>1.0788361348668043</v>
      </c>
      <c r="AN3" s="13">
        <v>1.0752973557456011</v>
      </c>
      <c r="AO3" s="13">
        <v>1.0620269340410893</v>
      </c>
      <c r="AP3" s="13">
        <v>1.0390248697532685</v>
      </c>
      <c r="AQ3" s="13">
        <v>1.0242799567482552</v>
      </c>
      <c r="AR3" s="13">
        <v>1.0378452767128674</v>
      </c>
      <c r="AS3" s="13">
        <v>1.0162194043055146</v>
      </c>
      <c r="AT3" s="13">
        <v>0.98849896785608971</v>
      </c>
      <c r="AU3" s="13">
        <v>0.98830236901602286</v>
      </c>
      <c r="AV3" s="13">
        <v>0.9945935318981618</v>
      </c>
      <c r="AW3" s="13">
        <v>0.98554998525508708</v>
      </c>
      <c r="AX3" s="13">
        <v>0.96608670008846953</v>
      </c>
      <c r="AY3" s="13">
        <v>0.9746387496313772</v>
      </c>
      <c r="AZ3" s="13">
        <v>1</v>
      </c>
      <c r="BA3" s="13">
        <v>0.98338739801435171</v>
      </c>
      <c r="BB3" s="13">
        <v>0.97070677283004037</v>
      </c>
      <c r="BC3" s="13">
        <v>0.99272584291752686</v>
      </c>
      <c r="BD3" s="13">
        <v>1.0213309741472525</v>
      </c>
      <c r="BE3" s="13">
        <v>1.0149415118450802</v>
      </c>
      <c r="BF3" s="13">
        <v>1.0037353779612701</v>
      </c>
      <c r="BG3" s="13">
        <v>1.0164160031455816</v>
      </c>
      <c r="BH3" s="13">
        <v>1.0399095645335694</v>
      </c>
      <c r="BI3" s="13">
        <v>1.0317507126707952</v>
      </c>
      <c r="BJ3" s="13">
        <v>1.0160228054654477</v>
      </c>
      <c r="BK3" s="13">
        <v>1.0310626167305614</v>
      </c>
      <c r="BL3" s="13">
        <v>1.054261279858449</v>
      </c>
      <c r="BM3" s="13">
        <v>1.0378452767128674</v>
      </c>
      <c r="BN3" s="13">
        <v>1.0322422097709623</v>
      </c>
      <c r="BO3" s="13">
        <v>1.0575051607195518</v>
      </c>
      <c r="BP3" s="13">
        <v>1.0778531406664702</v>
      </c>
      <c r="BQ3" s="13">
        <v>1.0695959893836626</v>
      </c>
      <c r="BR3" s="13">
        <v>1.0618303352010223</v>
      </c>
      <c r="BS3" s="13">
        <v>1.0801140273272387</v>
      </c>
      <c r="BT3" s="13">
        <v>1.0868966873095449</v>
      </c>
      <c r="BU3" s="13">
        <v>1.0773616435663029</v>
      </c>
      <c r="BV3" s="13">
        <v>1.0645827189619581</v>
      </c>
      <c r="BW3" s="13">
        <v>1.0325371080310628</v>
      </c>
      <c r="BX3" s="13">
        <v>1.0641895212818244</v>
      </c>
      <c r="BY3" s="13">
        <v>1.0625184311412563</v>
      </c>
      <c r="BZ3" s="13">
        <v>1.0425636488744716</v>
      </c>
      <c r="CA3" s="13">
        <v>1.0612405386808217</v>
      </c>
      <c r="CB3" s="13">
        <v>1.0960385333726532</v>
      </c>
      <c r="CC3" s="13">
        <v>1.0745109603853338</v>
      </c>
      <c r="CD3" s="13">
        <v>1.0737245650250664</v>
      </c>
      <c r="CE3" s="13">
        <v>1.0853238965890102</v>
      </c>
      <c r="CF3" s="13">
        <v>1.0940725449719848</v>
      </c>
      <c r="CG3" s="13">
        <v>1.0860119925292442</v>
      </c>
      <c r="CH3" s="13">
        <v>1.0845375012287428</v>
      </c>
      <c r="CI3" s="13">
        <v>1.1124545365182346</v>
      </c>
      <c r="CJ3" s="13">
        <v>1.1238572692421114</v>
      </c>
      <c r="CK3" s="13">
        <v>1.1165831121596383</v>
      </c>
      <c r="CL3" s="13">
        <v>1.1085225597168977</v>
      </c>
      <c r="CM3" s="13">
        <v>1.116288213899538</v>
      </c>
      <c r="CN3" s="13">
        <v>1.1396834758674923</v>
      </c>
      <c r="CO3" s="13">
        <v>1.1336872112454537</v>
      </c>
    </row>
    <row r="4" spans="1:93" x14ac:dyDescent="0.25">
      <c r="A4" t="s">
        <v>22</v>
      </c>
      <c r="B4" s="13">
        <v>1.195714145286543</v>
      </c>
      <c r="C4" s="13">
        <v>1.195714145286543</v>
      </c>
      <c r="D4" s="13">
        <v>1.195714145286543</v>
      </c>
      <c r="E4" s="13">
        <v>1.195714145286543</v>
      </c>
      <c r="F4" s="13">
        <v>1.195714145286543</v>
      </c>
      <c r="G4" s="13">
        <v>1.195714145286543</v>
      </c>
      <c r="H4" s="13">
        <v>1.195714145286543</v>
      </c>
      <c r="I4" s="13">
        <v>1.195714145286543</v>
      </c>
      <c r="J4" s="13">
        <v>1.195714145286543</v>
      </c>
      <c r="K4" s="13">
        <v>1.195714145286543</v>
      </c>
      <c r="L4" s="13">
        <v>1.195714145286543</v>
      </c>
      <c r="M4" s="13">
        <v>1.195714145286543</v>
      </c>
      <c r="N4" s="13">
        <v>1.195714145286543</v>
      </c>
      <c r="O4" s="13">
        <v>1.195714145286543</v>
      </c>
      <c r="P4" s="13">
        <v>1.195714145286543</v>
      </c>
      <c r="Q4" s="13">
        <v>1.195714145286543</v>
      </c>
      <c r="R4" s="13">
        <v>1.195714145286543</v>
      </c>
      <c r="S4" s="13">
        <v>1.195714145286543</v>
      </c>
      <c r="T4" s="13">
        <v>1.195714145286543</v>
      </c>
      <c r="U4" s="13">
        <v>1.195714145286543</v>
      </c>
      <c r="V4" s="13">
        <v>1.195714145286543</v>
      </c>
      <c r="W4" s="13">
        <v>1.195714145286543</v>
      </c>
      <c r="X4" s="13">
        <v>1.195714145286543</v>
      </c>
      <c r="Y4" s="13">
        <v>1.195714145286543</v>
      </c>
      <c r="Z4" s="13">
        <v>1.195714145286543</v>
      </c>
      <c r="AA4" s="13">
        <v>1.195714145286543</v>
      </c>
      <c r="AB4" s="13">
        <v>1.195714145286543</v>
      </c>
      <c r="AC4" s="13">
        <v>1.195714145286543</v>
      </c>
      <c r="AD4" s="13">
        <v>1.195714145286543</v>
      </c>
      <c r="AE4" s="13">
        <v>1.195714145286543</v>
      </c>
      <c r="AF4" s="13">
        <v>1.195714145286543</v>
      </c>
      <c r="AG4" s="13">
        <v>1.195714145286543</v>
      </c>
      <c r="AH4" s="13">
        <v>1.195714145286543</v>
      </c>
      <c r="AI4" s="13">
        <v>1.195714145286543</v>
      </c>
      <c r="AJ4" s="13">
        <v>1.195714145286543</v>
      </c>
      <c r="AK4" s="13">
        <v>1.195714145286543</v>
      </c>
      <c r="AL4" s="13">
        <v>1.195714145286543</v>
      </c>
      <c r="AM4" s="13">
        <v>1.195714145286543</v>
      </c>
      <c r="AN4" s="13">
        <v>1.195714145286543</v>
      </c>
      <c r="AO4" s="13">
        <v>1.195714145286543</v>
      </c>
      <c r="AP4" s="13">
        <v>1.195714145286543</v>
      </c>
      <c r="AQ4" s="13">
        <v>1.195714145286543</v>
      </c>
      <c r="AR4" s="13">
        <v>1.195714145286543</v>
      </c>
      <c r="AS4" s="13">
        <v>1.195714145286543</v>
      </c>
      <c r="AT4" s="13">
        <v>1.195714145286543</v>
      </c>
      <c r="AU4" s="13">
        <v>1.195714145286543</v>
      </c>
      <c r="AV4" s="13">
        <v>1.195714145286543</v>
      </c>
      <c r="AW4" s="13">
        <v>1.195714145286543</v>
      </c>
      <c r="AX4" s="13">
        <v>1.195714145286543</v>
      </c>
      <c r="AY4" s="13">
        <v>1.195714145286543</v>
      </c>
      <c r="AZ4" s="13">
        <v>1.195714145286543</v>
      </c>
      <c r="BA4" s="13">
        <v>1.195714145286543</v>
      </c>
      <c r="BB4" s="13">
        <v>1.195714145286543</v>
      </c>
      <c r="BC4" s="13">
        <v>1.195714145286543</v>
      </c>
      <c r="BD4" s="13">
        <v>1.195714145286543</v>
      </c>
      <c r="BE4" s="13">
        <v>1.195714145286543</v>
      </c>
      <c r="BF4" s="13">
        <v>1.195714145286543</v>
      </c>
      <c r="BG4" s="13">
        <v>1.195714145286543</v>
      </c>
      <c r="BH4" s="13">
        <v>1.195714145286543</v>
      </c>
      <c r="BI4" s="13">
        <v>1.195714145286543</v>
      </c>
      <c r="BJ4" s="13">
        <v>1.195714145286543</v>
      </c>
      <c r="BK4" s="13">
        <v>1.195714145286543</v>
      </c>
      <c r="BL4" s="13">
        <v>1.195714145286543</v>
      </c>
      <c r="BM4" s="13">
        <v>1.195714145286543</v>
      </c>
      <c r="BN4" s="13">
        <v>1.195714145286543</v>
      </c>
      <c r="BO4" s="13">
        <v>1.195714145286543</v>
      </c>
      <c r="BP4" s="13">
        <v>1.195714145286543</v>
      </c>
      <c r="BQ4" s="13">
        <v>1.195714145286543</v>
      </c>
      <c r="BR4" s="13">
        <v>1.195714145286543</v>
      </c>
      <c r="BS4" s="13">
        <v>1.195714145286543</v>
      </c>
      <c r="BT4" s="13">
        <v>1.195714145286543</v>
      </c>
      <c r="BU4" s="13">
        <v>1.195714145286543</v>
      </c>
      <c r="BV4" s="13">
        <v>1.195714145286543</v>
      </c>
      <c r="BW4" s="13">
        <v>1.195714145286543</v>
      </c>
      <c r="BX4" s="13">
        <v>1.195714145286543</v>
      </c>
      <c r="BY4" s="13">
        <v>1.195714145286543</v>
      </c>
      <c r="BZ4" s="13">
        <v>1.195714145286543</v>
      </c>
      <c r="CA4" s="13">
        <v>1.195714145286543</v>
      </c>
      <c r="CB4" s="13">
        <v>1.195714145286543</v>
      </c>
      <c r="CC4" s="13">
        <v>1.195714145286543</v>
      </c>
      <c r="CD4" s="13">
        <v>1.195714145286543</v>
      </c>
      <c r="CE4" s="13">
        <v>1.195714145286543</v>
      </c>
      <c r="CF4" s="13">
        <v>1.195714145286543</v>
      </c>
      <c r="CG4" s="13">
        <v>1.195714145286543</v>
      </c>
      <c r="CH4" s="13">
        <v>1.195714145286543</v>
      </c>
      <c r="CI4" s="13">
        <v>1.195714145286543</v>
      </c>
      <c r="CJ4" s="13">
        <v>1.195714145286543</v>
      </c>
      <c r="CK4" s="13">
        <v>1.195714145286543</v>
      </c>
      <c r="CL4" s="13">
        <v>1.195714145286543</v>
      </c>
      <c r="CM4" s="13">
        <v>1.195714145286543</v>
      </c>
      <c r="CN4" s="13">
        <v>1.195714145286543</v>
      </c>
      <c r="CO4" s="13">
        <v>1.195714145286543</v>
      </c>
    </row>
    <row r="5" spans="1:93" x14ac:dyDescent="0.25">
      <c r="A5" t="s">
        <v>0</v>
      </c>
      <c r="B5" s="13">
        <v>1</v>
      </c>
      <c r="C5" s="13">
        <v>1.0172670076384971</v>
      </c>
      <c r="D5" s="13">
        <v>1.0265132900141363</v>
      </c>
      <c r="E5" s="13">
        <v>1.0309180150828465</v>
      </c>
      <c r="F5" s="13">
        <v>1.0370336664179152</v>
      </c>
      <c r="G5" s="13">
        <v>1.0570854795750595</v>
      </c>
      <c r="H5" s="13">
        <v>1.0706030105021751</v>
      </c>
      <c r="I5" s="13">
        <v>1.0763364336288019</v>
      </c>
      <c r="J5" s="13">
        <v>1.0781383666114561</v>
      </c>
      <c r="K5" s="13">
        <v>1.093227280173277</v>
      </c>
      <c r="L5" s="13">
        <v>1.1096206233353354</v>
      </c>
      <c r="M5" s="13">
        <v>1.1218579931198922</v>
      </c>
      <c r="N5" s="13">
        <v>1.1367406247914429</v>
      </c>
      <c r="O5" s="13">
        <v>1.1624955255031155</v>
      </c>
      <c r="P5" s="13">
        <v>1.1783610297106593</v>
      </c>
      <c r="Q5" s="13">
        <v>1.1836454863702275</v>
      </c>
      <c r="R5" s="13">
        <v>1.1878439295486676</v>
      </c>
      <c r="S5" s="13">
        <v>1.2068461319112016</v>
      </c>
      <c r="T5" s="13">
        <v>1.2189439580641053</v>
      </c>
      <c r="U5" s="13">
        <v>1.2252780255182834</v>
      </c>
      <c r="V5" s="13">
        <v>1.2296524150148949</v>
      </c>
      <c r="W5" s="13">
        <v>1.2486667516062686</v>
      </c>
      <c r="X5" s="13">
        <v>1.25913252398027</v>
      </c>
      <c r="Y5" s="13">
        <v>1.2569786983612725</v>
      </c>
      <c r="Z5" s="13">
        <v>1.2510389933443755</v>
      </c>
      <c r="AA5" s="13">
        <v>1.2526710471232778</v>
      </c>
      <c r="AB5" s="13">
        <v>1.2471803085734394</v>
      </c>
      <c r="AC5" s="13">
        <v>1.2167779982162683</v>
      </c>
      <c r="AD5" s="13">
        <v>1.1700066131547175</v>
      </c>
      <c r="AE5" s="13">
        <v>1.162107230180254</v>
      </c>
      <c r="AF5" s="13">
        <v>1.1587217803340555</v>
      </c>
      <c r="AG5" s="13">
        <v>1.1461021823410569</v>
      </c>
      <c r="AH5" s="13">
        <v>1.1316927855942436</v>
      </c>
      <c r="AI5" s="13">
        <v>1.1376506919543996</v>
      </c>
      <c r="AJ5" s="13">
        <v>1.1417702626453832</v>
      </c>
      <c r="AK5" s="13">
        <v>1.1330275507665801</v>
      </c>
      <c r="AL5" s="13">
        <v>1.1179386372047591</v>
      </c>
      <c r="AM5" s="13">
        <v>1.1298180472385528</v>
      </c>
      <c r="AN5" s="13">
        <v>1.1214757649114506</v>
      </c>
      <c r="AO5" s="13">
        <v>1.101363280610109</v>
      </c>
      <c r="AP5" s="13">
        <v>1.0778289437760507</v>
      </c>
      <c r="AQ5" s="13">
        <v>1.0774285142243498</v>
      </c>
      <c r="AR5" s="13">
        <v>1.0719195743312524</v>
      </c>
      <c r="AS5" s="13">
        <v>1.0520012376913417</v>
      </c>
      <c r="AT5" s="13">
        <v>1.0332417199055959</v>
      </c>
      <c r="AU5" s="13">
        <v>1.0411532371088985</v>
      </c>
      <c r="AV5" s="13">
        <v>1.0453638145161781</v>
      </c>
      <c r="AW5" s="13">
        <v>1.0396121900462922</v>
      </c>
      <c r="AX5" s="13">
        <v>1.0284122968275058</v>
      </c>
      <c r="AY5" s="13">
        <v>1.0528263652524223</v>
      </c>
      <c r="AZ5" s="13">
        <v>1.0619877080261857</v>
      </c>
      <c r="BA5" s="13">
        <v>1.0659373995134174</v>
      </c>
      <c r="BB5" s="13">
        <v>1.059002687731688</v>
      </c>
      <c r="BC5" s="13">
        <v>1.0839809977976376</v>
      </c>
      <c r="BD5" s="13">
        <v>1.0950352802703507</v>
      </c>
      <c r="BE5" s="13">
        <v>1.0977958173313191</v>
      </c>
      <c r="BF5" s="13">
        <v>1.0938764614161858</v>
      </c>
      <c r="BG5" s="13">
        <v>1.1103426099512812</v>
      </c>
      <c r="BH5" s="13">
        <v>1.1240846241119262</v>
      </c>
      <c r="BI5" s="13">
        <v>1.1229076039145023</v>
      </c>
      <c r="BJ5" s="13">
        <v>1.1186727580495441</v>
      </c>
      <c r="BK5" s="13">
        <v>1.1414244371234596</v>
      </c>
      <c r="BL5" s="13">
        <v>1.1557367600395576</v>
      </c>
      <c r="BM5" s="13">
        <v>1.1526546659143446</v>
      </c>
      <c r="BN5" s="13">
        <v>1.1451193098050636</v>
      </c>
      <c r="BO5" s="13">
        <v>1.1736286804632847</v>
      </c>
      <c r="BP5" s="13">
        <v>1.1847861038811331</v>
      </c>
      <c r="BQ5" s="13">
        <v>1.1870066677587472</v>
      </c>
      <c r="BR5" s="13">
        <v>1.1813339157763176</v>
      </c>
      <c r="BS5" s="13">
        <v>1.2015859437093126</v>
      </c>
      <c r="BT5" s="13">
        <v>1.2057965211165917</v>
      </c>
      <c r="BU5" s="13">
        <v>1.2114146690692442</v>
      </c>
      <c r="BV5" s="13">
        <v>1.1940869902865499</v>
      </c>
      <c r="BW5" s="13">
        <v>1.1289201143044358</v>
      </c>
      <c r="BX5" s="13">
        <v>1.1634844651535285</v>
      </c>
      <c r="BY5" s="13">
        <v>1.1736408146921242</v>
      </c>
      <c r="BZ5" s="13">
        <v>1.1672885458946869</v>
      </c>
      <c r="CA5" s="13">
        <v>1.1961983461046091</v>
      </c>
      <c r="CB5" s="13">
        <v>1.2196902131377296</v>
      </c>
      <c r="CC5" s="13">
        <v>1.2300953143675337</v>
      </c>
      <c r="CD5" s="13">
        <v>1.2253568980057397</v>
      </c>
      <c r="CE5" s="13">
        <v>1.2502624026986526</v>
      </c>
      <c r="CF5" s="13">
        <v>1.2586471548266931</v>
      </c>
      <c r="CG5" s="13">
        <v>1.2522948860292558</v>
      </c>
      <c r="CH5" s="13">
        <v>1.2519005235919745</v>
      </c>
      <c r="CI5" s="13">
        <v>1.2897714517998096</v>
      </c>
      <c r="CJ5" s="13">
        <v>1.3011836940232857</v>
      </c>
      <c r="CK5" s="13">
        <v>1.2977375730328899</v>
      </c>
      <c r="CL5" s="13">
        <v>1.2892618141885539</v>
      </c>
      <c r="CM5" s="13">
        <v>1.3156355605710368</v>
      </c>
      <c r="CN5" s="13">
        <v>1.3240263798134968</v>
      </c>
      <c r="CO5" s="13">
        <v>1.326143802745976</v>
      </c>
    </row>
    <row r="6" spans="1:93" x14ac:dyDescent="0.25">
      <c r="A6" t="s">
        <v>23</v>
      </c>
      <c r="B6" s="13">
        <v>1.25913252398027</v>
      </c>
      <c r="C6" s="13">
        <v>1.25913252398027</v>
      </c>
      <c r="D6" s="13">
        <v>1.25913252398027</v>
      </c>
      <c r="E6" s="13">
        <v>1.25913252398027</v>
      </c>
      <c r="F6" s="13">
        <v>1.25913252398027</v>
      </c>
      <c r="G6" s="13">
        <v>1.25913252398027</v>
      </c>
      <c r="H6" s="13">
        <v>1.25913252398027</v>
      </c>
      <c r="I6" s="13">
        <v>1.25913252398027</v>
      </c>
      <c r="J6" s="13">
        <v>1.25913252398027</v>
      </c>
      <c r="K6" s="13">
        <v>1.25913252398027</v>
      </c>
      <c r="L6" s="13">
        <v>1.25913252398027</v>
      </c>
      <c r="M6" s="13">
        <v>1.25913252398027</v>
      </c>
      <c r="N6" s="13">
        <v>1.25913252398027</v>
      </c>
      <c r="O6" s="13">
        <v>1.25913252398027</v>
      </c>
      <c r="P6" s="13">
        <v>1.25913252398027</v>
      </c>
      <c r="Q6" s="13">
        <v>1.25913252398027</v>
      </c>
      <c r="R6" s="13">
        <v>1.25913252398027</v>
      </c>
      <c r="S6" s="13">
        <v>1.25913252398027</v>
      </c>
      <c r="T6" s="13">
        <v>1.25913252398027</v>
      </c>
      <c r="U6" s="13">
        <v>1.25913252398027</v>
      </c>
      <c r="V6" s="13">
        <v>1.25913252398027</v>
      </c>
      <c r="W6" s="13">
        <v>1.25913252398027</v>
      </c>
      <c r="X6" s="13">
        <v>1.25913252398027</v>
      </c>
      <c r="Y6" s="13">
        <v>1.25913252398027</v>
      </c>
      <c r="Z6" s="13">
        <v>1.25913252398027</v>
      </c>
      <c r="AA6" s="13">
        <v>1.25913252398027</v>
      </c>
      <c r="AB6" s="13">
        <v>1.25913252398027</v>
      </c>
      <c r="AC6" s="13">
        <v>1.25913252398027</v>
      </c>
      <c r="AD6" s="13">
        <v>1.25913252398027</v>
      </c>
      <c r="AE6" s="13">
        <v>1.25913252398027</v>
      </c>
      <c r="AF6" s="13">
        <v>1.25913252398027</v>
      </c>
      <c r="AG6" s="13">
        <v>1.25913252398027</v>
      </c>
      <c r="AH6" s="13">
        <v>1.25913252398027</v>
      </c>
      <c r="AI6" s="13">
        <v>1.25913252398027</v>
      </c>
      <c r="AJ6" s="13">
        <v>1.25913252398027</v>
      </c>
      <c r="AK6" s="13">
        <v>1.25913252398027</v>
      </c>
      <c r="AL6" s="13">
        <v>1.25913252398027</v>
      </c>
      <c r="AM6" s="13">
        <v>1.25913252398027</v>
      </c>
      <c r="AN6" s="13">
        <v>1.25913252398027</v>
      </c>
      <c r="AO6" s="13">
        <v>1.25913252398027</v>
      </c>
      <c r="AP6" s="13">
        <v>1.25913252398027</v>
      </c>
      <c r="AQ6" s="13">
        <v>1.25913252398027</v>
      </c>
      <c r="AR6" s="13">
        <v>1.25913252398027</v>
      </c>
      <c r="AS6" s="13">
        <v>1.25913252398027</v>
      </c>
      <c r="AT6" s="13">
        <v>1.25913252398027</v>
      </c>
      <c r="AU6" s="13">
        <v>1.25913252398027</v>
      </c>
      <c r="AV6" s="13">
        <v>1.25913252398027</v>
      </c>
      <c r="AW6" s="13">
        <v>1.25913252398027</v>
      </c>
      <c r="AX6" s="13">
        <v>1.25913252398027</v>
      </c>
      <c r="AY6" s="13">
        <v>1.25913252398027</v>
      </c>
      <c r="AZ6" s="13">
        <v>1.25913252398027</v>
      </c>
      <c r="BA6" s="13">
        <v>1.25913252398027</v>
      </c>
      <c r="BB6" s="13">
        <v>1.25913252398027</v>
      </c>
      <c r="BC6" s="13">
        <v>1.25913252398027</v>
      </c>
      <c r="BD6" s="13">
        <v>1.25913252398027</v>
      </c>
      <c r="BE6" s="13">
        <v>1.25913252398027</v>
      </c>
      <c r="BF6" s="13">
        <v>1.25913252398027</v>
      </c>
      <c r="BG6" s="13">
        <v>1.25913252398027</v>
      </c>
      <c r="BH6" s="13">
        <v>1.25913252398027</v>
      </c>
      <c r="BI6" s="13">
        <v>1.25913252398027</v>
      </c>
      <c r="BJ6" s="13">
        <v>1.25913252398027</v>
      </c>
      <c r="BK6" s="13">
        <v>1.25913252398027</v>
      </c>
      <c r="BL6" s="13">
        <v>1.25913252398027</v>
      </c>
      <c r="BM6" s="13">
        <v>1.25913252398027</v>
      </c>
      <c r="BN6" s="13">
        <v>1.25913252398027</v>
      </c>
      <c r="BO6" s="13">
        <v>1.25913252398027</v>
      </c>
      <c r="BP6" s="13">
        <v>1.25913252398027</v>
      </c>
      <c r="BQ6" s="13">
        <v>1.25913252398027</v>
      </c>
      <c r="BR6" s="13">
        <v>1.25913252398027</v>
      </c>
      <c r="BS6" s="13">
        <v>1.25913252398027</v>
      </c>
      <c r="BT6" s="13">
        <v>1.25913252398027</v>
      </c>
      <c r="BU6" s="13">
        <v>1.25913252398027</v>
      </c>
      <c r="BV6" s="13">
        <v>1.25913252398027</v>
      </c>
      <c r="BW6" s="13">
        <v>1.25913252398027</v>
      </c>
      <c r="BX6" s="13">
        <v>1.25913252398027</v>
      </c>
      <c r="BY6" s="13">
        <v>1.25913252398027</v>
      </c>
      <c r="BZ6" s="13">
        <v>1.25913252398027</v>
      </c>
      <c r="CA6" s="13">
        <v>1.25913252398027</v>
      </c>
      <c r="CB6" s="13">
        <v>1.25913252398027</v>
      </c>
      <c r="CC6" s="13">
        <v>1.25913252398027</v>
      </c>
      <c r="CD6" s="13">
        <v>1.25913252398027</v>
      </c>
      <c r="CE6" s="13">
        <v>1.25913252398027</v>
      </c>
      <c r="CF6" s="13">
        <v>1.25913252398027</v>
      </c>
      <c r="CG6" s="13">
        <v>1.25913252398027</v>
      </c>
      <c r="CH6" s="13">
        <v>1.25913252398027</v>
      </c>
      <c r="CI6" s="13">
        <v>1.25913252398027</v>
      </c>
      <c r="CJ6" s="13">
        <v>1.25913252398027</v>
      </c>
      <c r="CK6" s="13">
        <v>1.25913252398027</v>
      </c>
      <c r="CL6" s="13">
        <v>1.25913252398027</v>
      </c>
      <c r="CM6" s="13">
        <v>1.25913252398027</v>
      </c>
      <c r="CN6" s="13">
        <v>1.25913252398027</v>
      </c>
      <c r="CO6" s="13">
        <v>1.25913252398027</v>
      </c>
    </row>
    <row r="10" spans="1:93" x14ac:dyDescent="0.25"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</row>
    <row r="11" spans="1:93" x14ac:dyDescent="0.25"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B35"/>
  <sheetViews>
    <sheetView showGridLines="0" zoomScaleNormal="100" workbookViewId="0">
      <selection activeCell="Q12" sqref="Q12"/>
    </sheetView>
  </sheetViews>
  <sheetFormatPr baseColWidth="10" defaultColWidth="9.140625" defaultRowHeight="15" x14ac:dyDescent="0.25"/>
  <cols>
    <col min="1" max="1" width="2.85546875" customWidth="1"/>
    <col min="16" max="16" width="3.7109375" customWidth="1"/>
  </cols>
  <sheetData>
    <row r="1" spans="2:2" ht="8.25" customHeight="1" x14ac:dyDescent="0.25"/>
    <row r="2" spans="2:2" ht="26.25" x14ac:dyDescent="0.25">
      <c r="B2" s="8" t="s">
        <v>4</v>
      </c>
    </row>
    <row r="3" spans="2:2" ht="26.25" x14ac:dyDescent="0.25">
      <c r="B3" s="7" t="s">
        <v>27</v>
      </c>
    </row>
    <row r="35" spans="2:2" ht="20.25" x14ac:dyDescent="0.3">
      <c r="B35" s="9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15C922-276E-0041-8504-01D392F0095A}">
  <dimension ref="A4:K15"/>
  <sheetViews>
    <sheetView zoomScale="132" zoomScaleNormal="132" workbookViewId="0">
      <selection activeCell="D13" sqref="D13"/>
    </sheetView>
  </sheetViews>
  <sheetFormatPr baseColWidth="10" defaultColWidth="9.140625" defaultRowHeight="15" x14ac:dyDescent="0.25"/>
  <cols>
    <col min="2" max="2" width="14.7109375" customWidth="1"/>
    <col min="3" max="3" width="19" customWidth="1"/>
    <col min="4" max="4" width="23.140625" customWidth="1"/>
  </cols>
  <sheetData>
    <row r="4" spans="1:11" x14ac:dyDescent="0.25">
      <c r="B4" s="19" t="s">
        <v>66</v>
      </c>
      <c r="C4" s="19" t="s">
        <v>65</v>
      </c>
      <c r="D4" s="19"/>
    </row>
    <row r="5" spans="1:11" x14ac:dyDescent="0.25">
      <c r="A5">
        <v>2019</v>
      </c>
      <c r="B5" s="12">
        <v>1.20388349514564E-2</v>
      </c>
      <c r="C5" s="12">
        <v>2.0085318165659356E-2</v>
      </c>
      <c r="D5" s="12"/>
      <c r="F5" s="6"/>
    </row>
    <row r="6" spans="1:11" x14ac:dyDescent="0.25">
      <c r="A6">
        <v>2020</v>
      </c>
      <c r="B6" s="12">
        <v>-3.0506523407521167E-2</v>
      </c>
      <c r="C6" s="12">
        <v>-8.5380728349886345E-3</v>
      </c>
      <c r="D6" s="12"/>
      <c r="F6" s="6"/>
    </row>
    <row r="7" spans="1:11" x14ac:dyDescent="0.25">
      <c r="A7">
        <v>2021</v>
      </c>
      <c r="B7" s="12">
        <v>1.8602810211755461E-2</v>
      </c>
      <c r="C7" s="12">
        <v>5.9753954305799247E-3</v>
      </c>
      <c r="D7" s="12"/>
    </row>
    <row r="8" spans="1:11" x14ac:dyDescent="0.25">
      <c r="A8">
        <v>2022</v>
      </c>
      <c r="B8" s="12">
        <v>2.7588886730133922E-2</v>
      </c>
      <c r="C8" s="12">
        <v>3.8434661076171307E-3</v>
      </c>
      <c r="D8" s="12"/>
    </row>
    <row r="9" spans="1:11" x14ac:dyDescent="0.25">
      <c r="A9">
        <v>2023</v>
      </c>
      <c r="B9" s="12">
        <v>2.6659103800340374E-2</v>
      </c>
      <c r="C9" s="12">
        <v>1.9143752175426382E-2</v>
      </c>
      <c r="D9" s="12"/>
    </row>
    <row r="10" spans="1:11" x14ac:dyDescent="0.25">
      <c r="A10">
        <v>2024</v>
      </c>
      <c r="B10" s="12">
        <v>1.6942909760589403E-2</v>
      </c>
      <c r="C10" s="12">
        <v>1.0416666666666704E-2</v>
      </c>
      <c r="D10" s="12"/>
    </row>
    <row r="11" spans="1:11" x14ac:dyDescent="0.25">
      <c r="D11" s="12"/>
      <c r="F11" s="15"/>
      <c r="G11" s="15"/>
      <c r="H11" s="15"/>
      <c r="I11" s="15"/>
      <c r="J11" s="15"/>
      <c r="K11" s="15"/>
    </row>
    <row r="12" spans="1:11" x14ac:dyDescent="0.25">
      <c r="D12" s="12"/>
      <c r="F12" s="15"/>
      <c r="G12" s="15"/>
      <c r="H12" s="15"/>
      <c r="I12" s="15"/>
      <c r="J12" s="15"/>
      <c r="K12" s="15"/>
    </row>
    <row r="13" spans="1:11" x14ac:dyDescent="0.25">
      <c r="F13" s="15"/>
      <c r="G13" s="15"/>
      <c r="H13" s="15"/>
      <c r="I13" s="15"/>
      <c r="J13" s="15"/>
      <c r="K13" s="15"/>
    </row>
    <row r="15" spans="1:11" x14ac:dyDescent="0.25">
      <c r="B15" s="12"/>
      <c r="C15" s="1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980FC7-8523-2540-8682-A3A42AC68F61}">
  <dimension ref="A2:H10"/>
  <sheetViews>
    <sheetView workbookViewId="0">
      <selection activeCell="D5" sqref="D5"/>
    </sheetView>
  </sheetViews>
  <sheetFormatPr baseColWidth="10" defaultColWidth="9.140625" defaultRowHeight="15" x14ac:dyDescent="0.25"/>
  <sheetData>
    <row r="2" spans="1:8" x14ac:dyDescent="0.25">
      <c r="A2" s="1"/>
      <c r="H2" s="5"/>
    </row>
    <row r="5" spans="1:8" x14ac:dyDescent="0.25">
      <c r="A5" t="s">
        <v>5</v>
      </c>
      <c r="B5" t="s">
        <v>28</v>
      </c>
      <c r="C5" t="s">
        <v>31</v>
      </c>
      <c r="D5" t="s">
        <v>81</v>
      </c>
      <c r="E5" t="s">
        <v>30</v>
      </c>
      <c r="F5" t="s">
        <v>29</v>
      </c>
    </row>
    <row r="6" spans="1:8" x14ac:dyDescent="0.25">
      <c r="A6" s="2">
        <v>2020</v>
      </c>
      <c r="B6">
        <v>-4.7999999999999972</v>
      </c>
      <c r="C6">
        <v>-12.400000000000034</v>
      </c>
      <c r="D6">
        <f>E6+F6</f>
        <v>-3.7000000000000739</v>
      </c>
      <c r="E6">
        <v>-14.80000000000004</v>
      </c>
      <c r="F6">
        <v>11.099999999999966</v>
      </c>
    </row>
    <row r="7" spans="1:8" x14ac:dyDescent="0.25">
      <c r="A7" s="2">
        <v>2021</v>
      </c>
      <c r="B7">
        <v>-3.1999999999999993</v>
      </c>
      <c r="C7">
        <v>-0.19999999999998863</v>
      </c>
      <c r="D7">
        <f t="shared" ref="D7:D10" si="0">E7+F7</f>
        <v>16.400000000000006</v>
      </c>
      <c r="E7">
        <v>0.59999999999999432</v>
      </c>
      <c r="F7">
        <v>15.800000000000011</v>
      </c>
    </row>
    <row r="8" spans="1:8" x14ac:dyDescent="0.25">
      <c r="A8" s="2">
        <v>2022</v>
      </c>
      <c r="B8">
        <v>0.69999999999999929</v>
      </c>
      <c r="C8">
        <v>-3.3999999999999773</v>
      </c>
      <c r="D8">
        <f t="shared" si="0"/>
        <v>19.000000000000028</v>
      </c>
      <c r="E8">
        <v>3.5000000000000284</v>
      </c>
      <c r="F8">
        <v>15.5</v>
      </c>
    </row>
    <row r="9" spans="1:8" x14ac:dyDescent="0.25">
      <c r="A9" s="2">
        <v>2023</v>
      </c>
      <c r="B9">
        <v>5.1000000000000014</v>
      </c>
      <c r="C9">
        <v>2</v>
      </c>
      <c r="D9">
        <f t="shared" si="0"/>
        <v>17.999999999999972</v>
      </c>
      <c r="E9">
        <v>20.200000000000017</v>
      </c>
      <c r="F9">
        <v>-2.2000000000000455</v>
      </c>
    </row>
    <row r="10" spans="1:8" x14ac:dyDescent="0.25">
      <c r="A10" s="2">
        <v>2024</v>
      </c>
      <c r="B10">
        <v>0.80000000000000071</v>
      </c>
      <c r="C10">
        <v>-13.699999999999989</v>
      </c>
      <c r="D10">
        <f t="shared" si="0"/>
        <v>28.300000000000011</v>
      </c>
      <c r="E10">
        <v>8.1999999999999886</v>
      </c>
      <c r="F10">
        <v>20.100000000000023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8B3AF5-BB46-F54C-9D5B-28FCDC02CBCC}">
  <dimension ref="A2:H13"/>
  <sheetViews>
    <sheetView workbookViewId="0">
      <selection activeCell="D6" sqref="D6"/>
    </sheetView>
  </sheetViews>
  <sheetFormatPr baseColWidth="10" defaultColWidth="9.140625" defaultRowHeight="15" x14ac:dyDescent="0.25"/>
  <sheetData>
    <row r="2" spans="1:8" x14ac:dyDescent="0.25">
      <c r="A2" s="1"/>
      <c r="H2" s="5"/>
    </row>
    <row r="5" spans="1:8" x14ac:dyDescent="0.25">
      <c r="A5" t="s">
        <v>5</v>
      </c>
      <c r="B5" t="s">
        <v>2</v>
      </c>
      <c r="C5" t="s">
        <v>67</v>
      </c>
      <c r="D5" t="s">
        <v>68</v>
      </c>
    </row>
    <row r="6" spans="1:8" x14ac:dyDescent="0.25">
      <c r="A6" s="2">
        <v>2020</v>
      </c>
      <c r="B6">
        <v>-21</v>
      </c>
      <c r="C6">
        <v>-4.8999999999999773</v>
      </c>
      <c r="D6">
        <v>-15.900000000000034</v>
      </c>
    </row>
    <row r="7" spans="1:8" x14ac:dyDescent="0.25">
      <c r="A7" s="2">
        <v>2021</v>
      </c>
      <c r="B7">
        <v>12.899999999999864</v>
      </c>
      <c r="C7">
        <v>3.3999999999999773</v>
      </c>
      <c r="D7">
        <v>9.4000000000000341</v>
      </c>
    </row>
    <row r="8" spans="1:8" x14ac:dyDescent="0.25">
      <c r="A8" s="2">
        <v>2022</v>
      </c>
      <c r="B8">
        <v>16.400000000000091</v>
      </c>
      <c r="C8">
        <v>2.2000000000000455</v>
      </c>
      <c r="D8">
        <v>14.199999999999932</v>
      </c>
    </row>
    <row r="9" spans="1:8" x14ac:dyDescent="0.25">
      <c r="A9" s="2">
        <v>2023</v>
      </c>
      <c r="B9">
        <v>25</v>
      </c>
      <c r="C9">
        <v>11</v>
      </c>
      <c r="D9">
        <v>14.100000000000023</v>
      </c>
    </row>
    <row r="10" spans="1:8" x14ac:dyDescent="0.25">
      <c r="A10" s="2">
        <v>2024</v>
      </c>
      <c r="B10">
        <v>15.5</v>
      </c>
      <c r="C10">
        <v>6.1000000000000227</v>
      </c>
      <c r="D10">
        <v>9.2000000000000455</v>
      </c>
    </row>
    <row r="12" spans="1:8" x14ac:dyDescent="0.25">
      <c r="B12">
        <f>SUM(B7:B10)</f>
        <v>69.799999999999955</v>
      </c>
      <c r="C12">
        <f t="shared" ref="C12:D12" si="0">SUM(C7:C10)</f>
        <v>22.700000000000045</v>
      </c>
      <c r="D12">
        <f t="shared" si="0"/>
        <v>46.900000000000034</v>
      </c>
    </row>
    <row r="13" spans="1:8" x14ac:dyDescent="0.25">
      <c r="D13" s="3">
        <f>D12/B12</f>
        <v>0.67191977077363985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9EC6C7-5EA7-DB4B-B86B-A69775B4EF01}">
  <dimension ref="A2:H10"/>
  <sheetViews>
    <sheetView workbookViewId="0">
      <selection activeCell="E7" sqref="E7"/>
    </sheetView>
  </sheetViews>
  <sheetFormatPr baseColWidth="10" defaultColWidth="9.140625" defaultRowHeight="15" x14ac:dyDescent="0.25"/>
  <sheetData>
    <row r="2" spans="1:8" x14ac:dyDescent="0.25">
      <c r="A2" s="1"/>
      <c r="H2" s="5"/>
    </row>
    <row r="5" spans="1:8" x14ac:dyDescent="0.25">
      <c r="B5" t="s">
        <v>32</v>
      </c>
      <c r="C5" t="s">
        <v>33</v>
      </c>
      <c r="D5" t="s">
        <v>34</v>
      </c>
      <c r="E5" t="s">
        <v>82</v>
      </c>
    </row>
    <row r="6" spans="1:8" x14ac:dyDescent="0.25">
      <c r="A6" s="2">
        <v>2020</v>
      </c>
      <c r="B6">
        <v>-14.499999999999986</v>
      </c>
      <c r="C6">
        <v>-20.499999999999943</v>
      </c>
      <c r="D6">
        <v>3.7999999999999545</v>
      </c>
      <c r="E6">
        <v>10.200000000000003</v>
      </c>
    </row>
    <row r="7" spans="1:8" x14ac:dyDescent="0.25">
      <c r="A7" s="2">
        <v>2021</v>
      </c>
      <c r="B7">
        <v>1.2999999999999829</v>
      </c>
      <c r="C7">
        <v>-8.2000000000000455</v>
      </c>
      <c r="D7">
        <v>13.800000000000068</v>
      </c>
      <c r="E7">
        <v>5.9999999999999858</v>
      </c>
    </row>
    <row r="8" spans="1:8" x14ac:dyDescent="0.25">
      <c r="A8" s="2">
        <v>2022</v>
      </c>
      <c r="B8">
        <v>6.7999999999999972</v>
      </c>
      <c r="C8">
        <v>-6.2000000000000455</v>
      </c>
      <c r="D8">
        <v>12.699999999999932</v>
      </c>
      <c r="E8">
        <v>3.0999999999999943</v>
      </c>
    </row>
    <row r="9" spans="1:8" x14ac:dyDescent="0.25">
      <c r="A9" s="2">
        <v>2023</v>
      </c>
      <c r="B9">
        <v>12.299999999999997</v>
      </c>
      <c r="C9">
        <v>-7.5</v>
      </c>
      <c r="D9">
        <v>10.5</v>
      </c>
      <c r="E9">
        <v>9.7000000000000028</v>
      </c>
    </row>
    <row r="10" spans="1:8" x14ac:dyDescent="0.25">
      <c r="A10" s="2">
        <v>2024</v>
      </c>
      <c r="B10">
        <v>2.7000000000000171</v>
      </c>
      <c r="C10">
        <v>-4.9999999999999432</v>
      </c>
      <c r="D10">
        <v>8.7000000000000455</v>
      </c>
      <c r="E10">
        <v>9.1000000000000085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Gráficos</vt:lpstr>
      </vt:variant>
      <vt:variant>
        <vt:i4>17</vt:i4>
      </vt:variant>
    </vt:vector>
  </HeadingPairs>
  <TitlesOfParts>
    <vt:vector size="34" baseType="lpstr">
      <vt:lpstr>Datos G1</vt:lpstr>
      <vt:lpstr>Datos G2</vt:lpstr>
      <vt:lpstr>Datos G3</vt:lpstr>
      <vt:lpstr>Datos G4</vt:lpstr>
      <vt:lpstr>Figura 1</vt:lpstr>
      <vt:lpstr>Datos G5</vt:lpstr>
      <vt:lpstr>Datos G6</vt:lpstr>
      <vt:lpstr>Datos G7</vt:lpstr>
      <vt:lpstr>Datos G8</vt:lpstr>
      <vt:lpstr>Datos G9</vt:lpstr>
      <vt:lpstr>Datos G10</vt:lpstr>
      <vt:lpstr>Datos G11</vt:lpstr>
      <vt:lpstr>DatosG12y13</vt:lpstr>
      <vt:lpstr>DatosG14</vt:lpstr>
      <vt:lpstr>Datos G15</vt:lpstr>
      <vt:lpstr>Datos G16</vt:lpstr>
      <vt:lpstr>Datos G17</vt:lpstr>
      <vt:lpstr>Gráfica1</vt:lpstr>
      <vt:lpstr>Gráfica2</vt:lpstr>
      <vt:lpstr>Gráfica3</vt:lpstr>
      <vt:lpstr>Gráfica4</vt:lpstr>
      <vt:lpstr>Gráfica5</vt:lpstr>
      <vt:lpstr>Gráfica6</vt:lpstr>
      <vt:lpstr>Gráfica7</vt:lpstr>
      <vt:lpstr>Gráfica8</vt:lpstr>
      <vt:lpstr>GráficaG9</vt:lpstr>
      <vt:lpstr>GráficaG10</vt:lpstr>
      <vt:lpstr>GráficaG11</vt:lpstr>
      <vt:lpstr>GráficaG12</vt:lpstr>
      <vt:lpstr>GráficaG13</vt:lpstr>
      <vt:lpstr>GráficaG14</vt:lpstr>
      <vt:lpstr>Gráfico15</vt:lpstr>
      <vt:lpstr>Gráfico G16</vt:lpstr>
      <vt:lpstr>Gráfico G17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Sande</dc:creator>
  <cp:lastModifiedBy>SUAREZ PIÑEIRO ANA MARIA</cp:lastModifiedBy>
  <dcterms:created xsi:type="dcterms:W3CDTF">2018-07-11T14:52:12Z</dcterms:created>
  <dcterms:modified xsi:type="dcterms:W3CDTF">2025-06-18T11:34:41Z</dcterms:modified>
</cp:coreProperties>
</file>