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438D511C-B036-41CD-B154-2C7CF9D097EF}" xr6:coauthVersionLast="47" xr6:coauthVersionMax="47" xr10:uidLastSave="{00000000-0000-0000-0000-000000000000}"/>
  <bookViews>
    <workbookView xWindow="-120" yWindow="-120" windowWidth="29040" windowHeight="15840" tabRatio="815" activeTab="3" xr2:uid="{00000000-000D-0000-FFFF-FFFF00000000}"/>
  </bookViews>
  <sheets>
    <sheet name="Datos G1" sheetId="115" r:id="rId1"/>
    <sheet name="Gráfico1" sheetId="119" r:id="rId2"/>
    <sheet name="Datos  G2" sheetId="117" r:id="rId3"/>
    <sheet name="Gráfico2" sheetId="120" r:id="rId4"/>
    <sheet name="Datos G3" sheetId="96" r:id="rId5"/>
    <sheet name="Gráfico 3" sheetId="112" r:id="rId6"/>
    <sheet name="Datos  G4" sheetId="26" r:id="rId7"/>
    <sheet name="Gráfico 4" sheetId="114" r:id="rId8"/>
    <sheet name="Datos  G5" sheetId="84" r:id="rId9"/>
    <sheet name="Grafico 5" sheetId="85" r:id="rId10"/>
  </sheets>
  <externalReferences>
    <externalReference r:id="rId11"/>
    <externalReference r:id="rId12"/>
    <externalReference r:id="rId13"/>
    <externalReference r:id="rId14"/>
  </externalReferences>
  <definedNames>
    <definedName name="__123Graph_AGRAFICO1" hidden="1">'[1]datos gráfico 2'!$B$10:$I$10</definedName>
    <definedName name="__123Graph_BGRAFICO1" hidden="1">'[1]datos gráfico 2'!$B$20:$I$20</definedName>
    <definedName name="__123Graph_BGRAFICO3" hidden="1">[2]A!#REF!</definedName>
    <definedName name="__123Graph_C" hidden="1">'[1]datos gráfico 2'!$B$20:$F$20</definedName>
    <definedName name="__123Graph_CGRAFICO1" hidden="1">[3]A!#REF!</definedName>
    <definedName name="__123Graph_DGRAFICO3" hidden="1">[2]A!#REF!</definedName>
    <definedName name="__123Graph_LBL_AGRAFICO1" hidden="1">'[1]datos gráfico 2'!$B$10:$I$10</definedName>
    <definedName name="__123Graph_LBL_BGRAFICO1" hidden="1">'[1]datos gráfico 2'!$B$20:$I$20</definedName>
    <definedName name="__123Graph_LBL_BGRAFICO3" hidden="1">[2]A!#REF!</definedName>
    <definedName name="__123Graph_LBL_DGRAFICO3" hidden="1">[2]A!#REF!</definedName>
    <definedName name="__123Graph_XGRAFICO1" hidden="1">'[1]datos gráfico 2'!$B$6:$I$6</definedName>
    <definedName name="_1__123Graph_AGRAFICO_3" hidden="1">#REF!</definedName>
    <definedName name="_11__123Graph_XGRAFICO_3" hidden="1">'[4]cadro 16'!#REF!</definedName>
    <definedName name="_2__123Graph_BGRAFICO_3" hidden="1">'[4]cadro 16'!#REF!</definedName>
    <definedName name="_3__123Graph_XGRAFICO_3" hidden="1">'[4]cadro 16'!#REF!</definedName>
    <definedName name="_5__123Graph_AGRAFICO_3" hidden="1">#REF!</definedName>
    <definedName name="_8__123Graph_BGRAFICO_3" hidden="1">'[4]cadro 16'!#REF!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6" i="96" l="1"/>
  <c r="L198" i="96" s="1"/>
  <c r="K196" i="96"/>
  <c r="K198" i="96" s="1"/>
  <c r="J196" i="96"/>
  <c r="J198" i="96" s="1"/>
  <c r="I196" i="96"/>
  <c r="I198" i="96" s="1"/>
  <c r="H196" i="96"/>
  <c r="H198" i="96" s="1"/>
  <c r="J6" i="117" l="1"/>
  <c r="J7" i="117"/>
  <c r="J8" i="117"/>
  <c r="L184" i="96" l="1"/>
  <c r="K184" i="96"/>
  <c r="K186" i="96" s="1"/>
  <c r="J184" i="96"/>
  <c r="J186" i="96" s="1"/>
  <c r="I184" i="96"/>
  <c r="I186" i="96" s="1"/>
  <c r="H184" i="96"/>
  <c r="H186" i="96" s="1"/>
  <c r="L172" i="96"/>
  <c r="K172" i="96"/>
  <c r="J172" i="96"/>
  <c r="I172" i="96"/>
  <c r="H172" i="96"/>
  <c r="L160" i="96"/>
  <c r="L162" i="96" s="1"/>
  <c r="K160" i="96"/>
  <c r="J160" i="96"/>
  <c r="J162" i="96" s="1"/>
  <c r="I160" i="96"/>
  <c r="I162" i="96" s="1"/>
  <c r="H160" i="96"/>
  <c r="L148" i="96"/>
  <c r="K148" i="96"/>
  <c r="J148" i="96"/>
  <c r="I148" i="96"/>
  <c r="H148" i="96"/>
  <c r="J174" i="96" l="1"/>
  <c r="H162" i="96"/>
  <c r="K174" i="96"/>
  <c r="I174" i="96"/>
  <c r="L186" i="96"/>
  <c r="L174" i="96"/>
  <c r="K162" i="96"/>
  <c r="H174" i="96"/>
  <c r="D7" i="84"/>
  <c r="E7" i="84" s="1"/>
  <c r="F7" i="84" s="1"/>
  <c r="G7" i="84" s="1"/>
  <c r="H7" i="84" s="1"/>
  <c r="I7" i="84" s="1"/>
  <c r="J7" i="84" s="1"/>
  <c r="K7" i="84" s="1"/>
  <c r="L7" i="84" s="1"/>
  <c r="M7" i="84" s="1"/>
  <c r="N7" i="84" s="1"/>
  <c r="O7" i="84" s="1"/>
  <c r="P7" i="84" s="1"/>
  <c r="Q7" i="84" s="1"/>
  <c r="R7" i="84" s="1"/>
  <c r="S7" i="84" s="1"/>
  <c r="T7" i="84" s="1"/>
  <c r="U7" i="84" s="1"/>
  <c r="V7" i="84" s="1"/>
  <c r="W7" i="84" s="1"/>
  <c r="X7" i="84" s="1"/>
  <c r="Y7" i="84" s="1"/>
  <c r="Z7" i="84" s="1"/>
  <c r="AA7" i="84" s="1"/>
  <c r="D6" i="84"/>
  <c r="E6" i="84" s="1"/>
  <c r="F6" i="84" s="1"/>
  <c r="G6" i="84" s="1"/>
  <c r="H6" i="84" s="1"/>
  <c r="I6" i="84" s="1"/>
  <c r="J6" i="84" s="1"/>
  <c r="K6" i="84" s="1"/>
  <c r="L6" i="84" s="1"/>
  <c r="M6" i="84" s="1"/>
  <c r="N6" i="84" s="1"/>
  <c r="O6" i="84" s="1"/>
  <c r="P6" i="84" s="1"/>
  <c r="Q6" i="84" s="1"/>
  <c r="R6" i="84" s="1"/>
  <c r="S6" i="84" s="1"/>
  <c r="T6" i="84" s="1"/>
  <c r="U6" i="84" s="1"/>
  <c r="V6" i="84" s="1"/>
  <c r="W6" i="84" s="1"/>
  <c r="X6" i="84" s="1"/>
  <c r="Y6" i="84" s="1"/>
  <c r="Z6" i="84" s="1"/>
  <c r="AA6" i="84" s="1"/>
  <c r="D5" i="84"/>
  <c r="E5" i="84" s="1"/>
  <c r="F5" i="84" s="1"/>
  <c r="G5" i="84" s="1"/>
  <c r="H5" i="84" s="1"/>
  <c r="I5" i="84" s="1"/>
  <c r="J5" i="84" s="1"/>
  <c r="K5" i="84" s="1"/>
  <c r="L5" i="84" s="1"/>
  <c r="M5" i="84" s="1"/>
  <c r="N5" i="84" s="1"/>
  <c r="O5" i="84" s="1"/>
  <c r="P5" i="84" s="1"/>
  <c r="Q5" i="84" s="1"/>
  <c r="R5" i="84" s="1"/>
  <c r="S5" i="84" s="1"/>
  <c r="T5" i="84" s="1"/>
  <c r="U5" i="84" s="1"/>
  <c r="V5" i="84" s="1"/>
  <c r="W5" i="84" s="1"/>
  <c r="X5" i="84" s="1"/>
  <c r="Y5" i="84" s="1"/>
  <c r="Z5" i="84" s="1"/>
  <c r="AA5" i="84" s="1"/>
  <c r="L136" i="96" l="1"/>
  <c r="L150" i="96" s="1"/>
  <c r="K136" i="96"/>
  <c r="J136" i="96"/>
  <c r="I136" i="96"/>
  <c r="H136" i="96"/>
  <c r="H150" i="96" s="1"/>
  <c r="L124" i="96"/>
  <c r="K124" i="96"/>
  <c r="J124" i="96"/>
  <c r="I124" i="96"/>
  <c r="H124" i="96"/>
  <c r="L112" i="96"/>
  <c r="K112" i="96"/>
  <c r="J112" i="96"/>
  <c r="I112" i="96"/>
  <c r="H112" i="96"/>
  <c r="L100" i="96"/>
  <c r="K100" i="96"/>
  <c r="J100" i="96"/>
  <c r="I100" i="96"/>
  <c r="H100" i="96"/>
  <c r="L88" i="96"/>
  <c r="K88" i="96"/>
  <c r="J88" i="96"/>
  <c r="I88" i="96"/>
  <c r="H88" i="96"/>
  <c r="J126" i="96" l="1"/>
  <c r="K138" i="96"/>
  <c r="K150" i="96"/>
  <c r="L114" i="96"/>
  <c r="K102" i="96"/>
  <c r="J138" i="96"/>
  <c r="J150" i="96"/>
  <c r="I138" i="96"/>
  <c r="I150" i="96"/>
  <c r="L138" i="96"/>
  <c r="J102" i="96"/>
  <c r="H102" i="96"/>
  <c r="I102" i="96"/>
  <c r="I114" i="96"/>
  <c r="L102" i="96"/>
  <c r="J114" i="96"/>
  <c r="L126" i="96"/>
  <c r="I126" i="96"/>
  <c r="K126" i="96"/>
  <c r="H138" i="96"/>
  <c r="H114" i="96"/>
  <c r="K114" i="96"/>
  <c r="H126" i="96"/>
</calcChain>
</file>

<file path=xl/sharedStrings.xml><?xml version="1.0" encoding="utf-8"?>
<sst xmlns="http://schemas.openxmlformats.org/spreadsheetml/2006/main" count="57" uniqueCount="40">
  <si>
    <t>Galicia</t>
  </si>
  <si>
    <t>España</t>
  </si>
  <si>
    <r>
      <t xml:space="preserve">Taxa de variación anual da renda agraria por ocupado </t>
    </r>
    <r>
      <rPr>
        <sz val="10"/>
        <rFont val="Swis721 Cn BT"/>
        <family val="2"/>
      </rPr>
      <t>(en %)</t>
    </r>
  </si>
  <si>
    <t>Total alimentos</t>
  </si>
  <si>
    <t>Carne</t>
  </si>
  <si>
    <t>Produtos lácteos</t>
  </si>
  <si>
    <t>Cereais</t>
  </si>
  <si>
    <t>Óleos e graxas</t>
  </si>
  <si>
    <t>Medias anuais</t>
  </si>
  <si>
    <t>Aceites e graxas</t>
  </si>
  <si>
    <t>Variación 2015/2016</t>
  </si>
  <si>
    <t>Variación 2016/2017</t>
  </si>
  <si>
    <t>Variación 2017/2018</t>
  </si>
  <si>
    <t>Variación 2018/2019</t>
  </si>
  <si>
    <t>UE-27</t>
  </si>
  <si>
    <t>Variación 2019/2020</t>
  </si>
  <si>
    <t>Variación 2020/2021</t>
  </si>
  <si>
    <t>Variación 2021/2022</t>
  </si>
  <si>
    <t>Variación 2022/2023</t>
  </si>
  <si>
    <t>&gt;=100.000</t>
  </si>
  <si>
    <t>50.000 a &lt;100.000€</t>
  </si>
  <si>
    <t>25.000 a &lt;50.000€</t>
  </si>
  <si>
    <t>8.000 a &lt;25.000€</t>
  </si>
  <si>
    <t>&lt;8.000€</t>
  </si>
  <si>
    <t>PET</t>
  </si>
  <si>
    <t>SAU</t>
  </si>
  <si>
    <t>Resto</t>
  </si>
  <si>
    <t>Granívoros</t>
  </si>
  <si>
    <t>Bovino mixto</t>
  </si>
  <si>
    <t>Bovino carne</t>
  </si>
  <si>
    <t>Bovino leite</t>
  </si>
  <si>
    <t>Viticultura</t>
  </si>
  <si>
    <t xml:space="preserve">Horticultura </t>
  </si>
  <si>
    <t>Raíces e tubérculos</t>
  </si>
  <si>
    <t>Cereais, oleaxinosas e leguminosas</t>
  </si>
  <si>
    <t>Nº de explotacións</t>
  </si>
  <si>
    <t>Produción</t>
  </si>
  <si>
    <t>Nº explotacións</t>
  </si>
  <si>
    <t>Variación 2023/2024</t>
  </si>
  <si>
    <t>Unidades gandeiras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</si>
</sst>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"/>
    <numFmt numFmtId="165" formatCode="#0.0"/>
    <numFmt numFmtId="166" formatCode="0.0%"/>
    <numFmt numFmtId="167" formatCode="yyyy\-mm"/>
    <numFmt numFmtId="168" formatCode="#,##0.00\ ;\-#,##0.00\ ;&quot; -&quot;#\ ;@\ 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Swis721 Cn BT"/>
      <family val="2"/>
    </font>
    <font>
      <sz val="10"/>
      <name val="Swis721 Cn BT"/>
      <family val="2"/>
    </font>
    <font>
      <sz val="10"/>
      <name val="Swis721 Cn BT"/>
      <family val="2"/>
    </font>
    <font>
      <b/>
      <sz val="10"/>
      <name val="Swis721 Cn BT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56"/>
      <name val="Calibri"/>
      <family val="2"/>
    </font>
    <font>
      <sz val="10"/>
      <name val="Swis721 Cn BT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Century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0"/>
      <color theme="3"/>
      <name val="Calibri"/>
      <family val="2"/>
      <scheme val="minor"/>
    </font>
    <font>
      <b/>
      <sz val="1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3">
    <xf numFmtId="0" fontId="0" fillId="0" borderId="0"/>
    <xf numFmtId="0" fontId="12" fillId="2" borderId="0" applyNumberFormat="0" applyBorder="0" applyAlignment="0" applyProtection="0"/>
    <xf numFmtId="0" fontId="1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13" fillId="3" borderId="0" applyNumberFormat="0" applyBorder="0" applyAlignment="0" applyProtection="0"/>
    <xf numFmtId="0" fontId="5" fillId="0" borderId="0"/>
    <xf numFmtId="0" fontId="20" fillId="0" borderId="0"/>
    <xf numFmtId="0" fontId="20" fillId="0" borderId="0"/>
    <xf numFmtId="0" fontId="17" fillId="0" borderId="0"/>
    <xf numFmtId="0" fontId="5" fillId="0" borderId="0"/>
    <xf numFmtId="0" fontId="5" fillId="0" borderId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8" fontId="4" fillId="0" borderId="0" applyFill="0" applyBorder="0" applyAlignment="0" applyProtection="0"/>
    <xf numFmtId="0" fontId="4" fillId="0" borderId="0"/>
  </cellStyleXfs>
  <cellXfs count="40">
    <xf numFmtId="0" fontId="0" fillId="0" borderId="0" xfId="0"/>
    <xf numFmtId="164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0" fontId="5" fillId="0" borderId="0" xfId="0" applyFont="1"/>
    <xf numFmtId="165" fontId="0" fillId="0" borderId="0" xfId="0" applyNumberFormat="1"/>
    <xf numFmtId="164" fontId="5" fillId="0" borderId="0" xfId="0" applyNumberFormat="1" applyFont="1"/>
    <xf numFmtId="164" fontId="16" fillId="0" borderId="0" xfId="0" applyNumberFormat="1" applyFont="1"/>
    <xf numFmtId="0" fontId="6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166" fontId="0" fillId="0" borderId="0" xfId="11" applyNumberFormat="1" applyFont="1"/>
    <xf numFmtId="166" fontId="5" fillId="0" borderId="0" xfId="0" applyNumberFormat="1" applyFont="1"/>
    <xf numFmtId="0" fontId="7" fillId="0" borderId="0" xfId="0" applyFont="1" applyAlignment="1">
      <alignment horizontal="center"/>
    </xf>
    <xf numFmtId="164" fontId="8" fillId="0" borderId="0" xfId="0" applyNumberFormat="1" applyFont="1"/>
    <xf numFmtId="0" fontId="4" fillId="0" borderId="0" xfId="0" applyFont="1"/>
    <xf numFmtId="0" fontId="2" fillId="0" borderId="0" xfId="18"/>
    <xf numFmtId="10" fontId="2" fillId="0" borderId="0" xfId="18" applyNumberFormat="1"/>
    <xf numFmtId="3" fontId="21" fillId="0" borderId="0" xfId="18" applyNumberFormat="1" applyFont="1"/>
    <xf numFmtId="3" fontId="22" fillId="0" borderId="0" xfId="18" applyNumberFormat="1" applyFont="1"/>
    <xf numFmtId="10" fontId="21" fillId="0" borderId="0" xfId="19" applyNumberFormat="1" applyFont="1"/>
    <xf numFmtId="0" fontId="23" fillId="0" borderId="0" xfId="20" applyFont="1"/>
    <xf numFmtId="2" fontId="2" fillId="0" borderId="0" xfId="18" applyNumberFormat="1"/>
    <xf numFmtId="167" fontId="19" fillId="4" borderId="1" xfId="15" applyNumberFormat="1" applyFont="1" applyFill="1" applyBorder="1" applyAlignment="1">
      <alignment horizontal="left" vertical="top" wrapText="1"/>
    </xf>
    <xf numFmtId="164" fontId="19" fillId="5" borderId="1" xfId="15" applyNumberFormat="1" applyFont="1" applyFill="1" applyBorder="1" applyAlignment="1" applyProtection="1">
      <alignment horizontal="center" vertical="top" wrapText="1"/>
      <protection hidden="1"/>
    </xf>
    <xf numFmtId="164" fontId="19" fillId="0" borderId="1" xfId="15" applyNumberFormat="1" applyFont="1" applyBorder="1" applyAlignment="1" applyProtection="1">
      <alignment horizontal="center" vertical="top" wrapText="1"/>
      <protection hidden="1"/>
    </xf>
    <xf numFmtId="0" fontId="6" fillId="7" borderId="0" xfId="0" applyFont="1" applyFill="1"/>
    <xf numFmtId="164" fontId="0" fillId="7" borderId="0" xfId="0" applyNumberFormat="1" applyFill="1"/>
    <xf numFmtId="0" fontId="1" fillId="0" borderId="0" xfId="18" applyFont="1"/>
    <xf numFmtId="0" fontId="25" fillId="6" borderId="0" xfId="18" applyFont="1" applyFill="1" applyAlignment="1">
      <alignment horizontal="center" vertical="center" wrapText="1"/>
    </xf>
    <xf numFmtId="164" fontId="2" fillId="0" borderId="0" xfId="19" applyNumberFormat="1" applyFont="1" applyBorder="1"/>
    <xf numFmtId="3" fontId="24" fillId="0" borderId="0" xfId="18" applyNumberFormat="1" applyFont="1"/>
    <xf numFmtId="0" fontId="4" fillId="0" borderId="0" xfId="18" applyFont="1"/>
    <xf numFmtId="0" fontId="6" fillId="0" borderId="0" xfId="18" applyFont="1"/>
    <xf numFmtId="2" fontId="21" fillId="0" borderId="0" xfId="18" applyNumberFormat="1" applyFont="1"/>
    <xf numFmtId="2" fontId="21" fillId="0" borderId="0" xfId="19" applyNumberFormat="1" applyFont="1" applyBorder="1"/>
  </cellXfs>
  <cellStyles count="23">
    <cellStyle name="Buena" xfId="1" xr:uid="{00000000-0005-0000-0000-000000000000}"/>
    <cellStyle name="Comma 2" xfId="21" xr:uid="{6B213CA2-9650-4F50-82C2-B89A02A29D1D}"/>
    <cellStyle name="Encabezado 4" xfId="2" xr:uid="{00000000-0005-0000-0000-000001000000}"/>
    <cellStyle name="Euro" xfId="3" xr:uid="{00000000-0005-0000-0000-000002000000}"/>
    <cellStyle name="Neutral" xfId="4" xr:uid="{00000000-0005-0000-0000-000003000000}"/>
    <cellStyle name="Normal" xfId="0" builtinId="0"/>
    <cellStyle name="Normal 2" xfId="5" xr:uid="{00000000-0005-0000-0000-000005000000}"/>
    <cellStyle name="Normal 2 2" xfId="15" xr:uid="{C0DBEE68-3E77-49D3-B559-69ED6F1F93A1}"/>
    <cellStyle name="Normal 2 2 2" xfId="13" xr:uid="{9A55C043-6629-40EC-A24C-80F2186A8FFE}"/>
    <cellStyle name="Normal 3" xfId="6" xr:uid="{00000000-0005-0000-0000-000006000000}"/>
    <cellStyle name="Normal 3 2" xfId="7" xr:uid="{00000000-0005-0000-0000-000007000000}"/>
    <cellStyle name="Normal 3 3" xfId="14" xr:uid="{0BC4AF37-7BED-4F7E-ABC9-EDB7C35A20DC}"/>
    <cellStyle name="Normal 4" xfId="8" xr:uid="{00000000-0005-0000-0000-000008000000}"/>
    <cellStyle name="Normal 4 2" xfId="9" xr:uid="{00000000-0005-0000-0000-000009000000}"/>
    <cellStyle name="Normal 4 2 2" xfId="22" xr:uid="{651F6749-63B2-4E5F-9D55-01200A03335A}"/>
    <cellStyle name="Normal 5" xfId="16" xr:uid="{D8367ADA-69E4-429D-8DAA-68833B2834CD}"/>
    <cellStyle name="Normal 5 2" xfId="18" xr:uid="{A4249206-2FDD-4B3F-89EB-3692B64C6983}"/>
    <cellStyle name="Normal 6" xfId="10" xr:uid="{00000000-0005-0000-0000-00000A000000}"/>
    <cellStyle name="Normal 8" xfId="20" xr:uid="{6223D924-33F2-47B7-950A-C34D1720401F}"/>
    <cellStyle name="Porcentaje" xfId="11" builtinId="5"/>
    <cellStyle name="Porcentaje 2" xfId="17" xr:uid="{B716DEFF-A164-463F-B510-51037316EE21}"/>
    <cellStyle name="Porcentaje 2 3" xfId="19" xr:uid="{AA3011F6-0A15-4BCB-9443-116E7C057F84}"/>
    <cellStyle name="Texto de advertencia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5" Type="http://schemas.openxmlformats.org/officeDocument/2006/relationships/theme" Target="theme/theme1.xml"/><Relationship Id="rId10" Type="http://schemas.openxmlformats.org/officeDocument/2006/relationships/chartsheet" Target="chartsheets/sheet5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2000" b="1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r>
              <a:rPr lang="es-ES" sz="2000">
                <a:solidFill>
                  <a:schemeClr val="accent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Gráfico 1
</a:t>
            </a:r>
            <a:r>
              <a:rPr lang="es-ES" sz="2000">
                <a:latin typeface="Museo Sans 500" panose="02000000000000000000" pitchFamily="50" charset="0"/>
                <a:cs typeface="Arial" panose="020B0604020202020204" pitchFamily="34" charset="0"/>
              </a:rPr>
              <a:t>Peso das explotacións agrarias por</a:t>
            </a:r>
            <a:r>
              <a:rPr lang="es-ES" sz="2000" baseline="0">
                <a:latin typeface="Museo Sans 500" panose="02000000000000000000" pitchFamily="50" charset="0"/>
                <a:cs typeface="Arial" panose="020B0604020202020204" pitchFamily="34" charset="0"/>
              </a:rPr>
              <a:t> estratos de</a:t>
            </a:r>
          </a:p>
          <a:p>
            <a:pPr algn="l">
              <a:defRPr sz="2000" b="1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r>
              <a:rPr lang="es-ES" sz="2000">
                <a:latin typeface="Museo Sans 500" panose="02000000000000000000" pitchFamily="50" charset="0"/>
                <a:cs typeface="Arial" panose="020B0604020202020204" pitchFamily="34" charset="0"/>
              </a:rPr>
              <a:t>dimensión económica nas principais variables do sector</a:t>
            </a:r>
          </a:p>
          <a:p>
            <a:pPr algn="l">
              <a:defRPr sz="2000" b="1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r>
              <a:rPr lang="es-ES" sz="1800" b="0">
                <a:latin typeface="Museo Sans 500" panose="02000000000000000000" pitchFamily="50" charset="0"/>
                <a:cs typeface="Arial" panose="020B0604020202020204" pitchFamily="34" charset="0"/>
              </a:rPr>
              <a:t>Galicia 2023 (%)</a:t>
            </a:r>
          </a:p>
        </c:rich>
      </c:tx>
      <c:layout>
        <c:manualLayout>
          <c:xMode val="edge"/>
          <c:yMode val="edge"/>
          <c:x val="3.2584208402144623E-4"/>
          <c:y val="3.450175231588344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808686659772517E-2"/>
          <c:y val="0.29383397370489689"/>
          <c:w val="0.93485005170630819"/>
          <c:h val="0.5841322211257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G1'!$B$4</c:f>
              <c:strCache>
                <c:ptCount val="1"/>
                <c:pt idx="0">
                  <c:v>Nº de explotacións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</c:spPr>
          <c:invertIfNegative val="0"/>
          <c:dLbls>
            <c:delete val="1"/>
          </c:dLbls>
          <c:cat>
            <c:strRef>
              <c:f>'Datos G1'!$A$5:$A$9</c:f>
              <c:strCache>
                <c:ptCount val="5"/>
                <c:pt idx="0">
                  <c:v>&lt;8.000€</c:v>
                </c:pt>
                <c:pt idx="1">
                  <c:v>8.000 a &lt;25.000€</c:v>
                </c:pt>
                <c:pt idx="2">
                  <c:v>25.000 a &lt;50.000€</c:v>
                </c:pt>
                <c:pt idx="3">
                  <c:v>50.000 a &lt;100.000€</c:v>
                </c:pt>
                <c:pt idx="4">
                  <c:v>&gt;=100.000</c:v>
                </c:pt>
              </c:strCache>
            </c:strRef>
          </c:cat>
          <c:val>
            <c:numRef>
              <c:f>'Datos G1'!$B$5:$B$9</c:f>
              <c:numCache>
                <c:formatCode>0.0</c:formatCode>
                <c:ptCount val="5"/>
                <c:pt idx="0">
                  <c:v>37.523791167754837</c:v>
                </c:pt>
                <c:pt idx="1">
                  <c:v>27.048449659093645</c:v>
                </c:pt>
                <c:pt idx="2">
                  <c:v>10.550027706170043</c:v>
                </c:pt>
                <c:pt idx="3">
                  <c:v>8.2588479051726207</c:v>
                </c:pt>
                <c:pt idx="4">
                  <c:v>16.61888356180885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63-41B5-B548-5583510DF86A}"/>
            </c:ext>
          </c:extLst>
        </c:ser>
        <c:ser>
          <c:idx val="1"/>
          <c:order val="1"/>
          <c:tx>
            <c:strRef>
              <c:f>'Datos G1'!$C$4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dLbls>
            <c:delete val="1"/>
          </c:dLbls>
          <c:cat>
            <c:strRef>
              <c:f>'Datos G1'!$A$5:$A$9</c:f>
              <c:strCache>
                <c:ptCount val="5"/>
                <c:pt idx="0">
                  <c:v>&lt;8.000€</c:v>
                </c:pt>
                <c:pt idx="1">
                  <c:v>8.000 a &lt;25.000€</c:v>
                </c:pt>
                <c:pt idx="2">
                  <c:v>25.000 a &lt;50.000€</c:v>
                </c:pt>
                <c:pt idx="3">
                  <c:v>50.000 a &lt;100.000€</c:v>
                </c:pt>
                <c:pt idx="4">
                  <c:v>&gt;=100.000</c:v>
                </c:pt>
              </c:strCache>
            </c:strRef>
          </c:cat>
          <c:val>
            <c:numRef>
              <c:f>'Datos G1'!$C$5:$C$9</c:f>
              <c:numCache>
                <c:formatCode>0.0</c:formatCode>
                <c:ptCount val="5"/>
                <c:pt idx="0">
                  <c:v>10.456677849509894</c:v>
                </c:pt>
                <c:pt idx="1">
                  <c:v>17.461465810025192</c:v>
                </c:pt>
                <c:pt idx="2">
                  <c:v>15.591519456593245</c:v>
                </c:pt>
                <c:pt idx="3">
                  <c:v>15.428179728952744</c:v>
                </c:pt>
                <c:pt idx="4">
                  <c:v>41.062157154918928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63-41B5-B548-5583510DF86A}"/>
            </c:ext>
          </c:extLst>
        </c:ser>
        <c:ser>
          <c:idx val="2"/>
          <c:order val="2"/>
          <c:tx>
            <c:strRef>
              <c:f>'Datos G1'!$D$4</c:f>
              <c:strCache>
                <c:ptCount val="1"/>
                <c:pt idx="0">
                  <c:v>Unidades gandeiras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delete val="1"/>
          </c:dLbls>
          <c:cat>
            <c:strRef>
              <c:f>'Datos G1'!$A$5:$A$9</c:f>
              <c:strCache>
                <c:ptCount val="5"/>
                <c:pt idx="0">
                  <c:v>&lt;8.000€</c:v>
                </c:pt>
                <c:pt idx="1">
                  <c:v>8.000 a &lt;25.000€</c:v>
                </c:pt>
                <c:pt idx="2">
                  <c:v>25.000 a &lt;50.000€</c:v>
                </c:pt>
                <c:pt idx="3">
                  <c:v>50.000 a &lt;100.000€</c:v>
                </c:pt>
                <c:pt idx="4">
                  <c:v>&gt;=100.000</c:v>
                </c:pt>
              </c:strCache>
            </c:strRef>
          </c:cat>
          <c:val>
            <c:numRef>
              <c:f>'Datos G1'!$D$5:$D$9</c:f>
              <c:numCache>
                <c:formatCode>0.0</c:formatCode>
                <c:ptCount val="5"/>
                <c:pt idx="0">
                  <c:v>1.5286514075861997</c:v>
                </c:pt>
                <c:pt idx="1">
                  <c:v>5.4880819411929469</c:v>
                </c:pt>
                <c:pt idx="2">
                  <c:v>6.1694497947666358</c:v>
                </c:pt>
                <c:pt idx="3">
                  <c:v>8.1614064450538244</c:v>
                </c:pt>
                <c:pt idx="4">
                  <c:v>78.652410411400396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63-41B5-B548-5583510DF86A}"/>
            </c:ext>
          </c:extLst>
        </c:ser>
        <c:ser>
          <c:idx val="3"/>
          <c:order val="3"/>
          <c:tx>
            <c:strRef>
              <c:f>'Datos G1'!$E$4</c:f>
              <c:strCache>
                <c:ptCount val="1"/>
                <c:pt idx="0">
                  <c:v>Produción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delete val="1"/>
          </c:dLbls>
          <c:cat>
            <c:strRef>
              <c:f>'Datos G1'!$A$5:$A$9</c:f>
              <c:strCache>
                <c:ptCount val="5"/>
                <c:pt idx="0">
                  <c:v>&lt;8.000€</c:v>
                </c:pt>
                <c:pt idx="1">
                  <c:v>8.000 a &lt;25.000€</c:v>
                </c:pt>
                <c:pt idx="2">
                  <c:v>25.000 a &lt;50.000€</c:v>
                </c:pt>
                <c:pt idx="3">
                  <c:v>50.000 a &lt;100.000€</c:v>
                </c:pt>
                <c:pt idx="4">
                  <c:v>&gt;=100.000</c:v>
                </c:pt>
              </c:strCache>
            </c:strRef>
          </c:cat>
          <c:val>
            <c:numRef>
              <c:f>'Datos G1'!$E$5:$E$9</c:f>
              <c:numCache>
                <c:formatCode>0.0</c:formatCode>
                <c:ptCount val="5"/>
                <c:pt idx="0">
                  <c:v>2.1790649398987778</c:v>
                </c:pt>
                <c:pt idx="1">
                  <c:v>5.612871959439242</c:v>
                </c:pt>
                <c:pt idx="2">
                  <c:v>5.3400477987099402</c:v>
                </c:pt>
                <c:pt idx="3">
                  <c:v>8.4263473352167324</c:v>
                </c:pt>
                <c:pt idx="4">
                  <c:v>78.441667966735309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63-41B5-B548-5583510DF8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1226240"/>
        <c:axId val="102566144"/>
      </c:barChart>
      <c:catAx>
        <c:axId val="12122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endParaRPr lang="es-ES"/>
          </a:p>
        </c:txPr>
        <c:crossAx val="1025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614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endParaRPr lang="es-ES"/>
          </a:p>
        </c:txPr>
        <c:crossAx val="121226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400">
              <a:latin typeface="Museo Sans 500" panose="02000000000000000000" pitchFamily="50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chemeClr val="accent1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r>
              <a:rPr lang="es-ES" sz="1200">
                <a:solidFill>
                  <a:schemeClr val="accent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Gráfico 2 
</a:t>
            </a:r>
            <a:r>
              <a:rPr lang="es-ES" sz="120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Distribución do</a:t>
            </a:r>
            <a:r>
              <a:rPr lang="es-ES" sz="1200" baseline="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 número de explotacións, da</a:t>
            </a:r>
            <a:r>
              <a:rPr lang="es-ES" sz="120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 SAU e da produción (PET)</a:t>
            </a:r>
          </a:p>
          <a:p>
            <a:pPr algn="l">
              <a:defRPr sz="1200" b="1" i="0" u="none" strike="noStrike" baseline="0">
                <a:solidFill>
                  <a:schemeClr val="accent1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r>
              <a:rPr lang="es-ES" sz="120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por orientacións produtivas. </a:t>
            </a:r>
            <a:r>
              <a:rPr lang="es-ES" sz="1200" b="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Galicia </a:t>
            </a:r>
            <a:r>
              <a:rPr lang="es-ES" sz="1200" b="0" baseline="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2023 </a:t>
            </a:r>
            <a:r>
              <a:rPr lang="es-ES" sz="1200" b="0">
                <a:solidFill>
                  <a:schemeClr val="tx1"/>
                </a:solidFill>
                <a:latin typeface="Museo Sans 500" panose="02000000000000000000" pitchFamily="50" charset="0"/>
                <a:cs typeface="Arial" panose="020B0604020202020204" pitchFamily="34" charset="0"/>
              </a:rPr>
              <a:t>(% sobre o total de explotacións)</a:t>
            </a:r>
          </a:p>
        </c:rich>
      </c:tx>
      <c:layout>
        <c:manualLayout>
          <c:xMode val="edge"/>
          <c:yMode val="edge"/>
          <c:x val="2.230351426602243E-4"/>
          <c:y val="3.62358063400568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210421649512237E-2"/>
          <c:y val="0.16013963528710348"/>
          <c:w val="0.95105916421182812"/>
          <c:h val="0.68439596225406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 G2'!$A$6</c:f>
              <c:strCache>
                <c:ptCount val="1"/>
                <c:pt idx="0">
                  <c:v>Nº explotacións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</c:spPr>
          <c:invertIfNegative val="0"/>
          <c:dLbls>
            <c:delete val="1"/>
          </c:dLbls>
          <c:cat>
            <c:strRef>
              <c:f>'Datos  G2'!$B$5:$J$5</c:f>
              <c:strCache>
                <c:ptCount val="9"/>
                <c:pt idx="0">
                  <c:v>Cereais, oleaxinosas 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Granívoros</c:v>
                </c:pt>
                <c:pt idx="8">
                  <c:v>Resto</c:v>
                </c:pt>
              </c:strCache>
            </c:strRef>
          </c:cat>
          <c:val>
            <c:numRef>
              <c:f>'Datos  G2'!$B$6:$J$6</c:f>
              <c:numCache>
                <c:formatCode>0.00</c:formatCode>
                <c:ptCount val="9"/>
                <c:pt idx="0">
                  <c:v>2.0671212084708603</c:v>
                </c:pt>
                <c:pt idx="1">
                  <c:v>1.4214469848459297</c:v>
                </c:pt>
                <c:pt idx="2">
                  <c:v>4.5582672802177946</c:v>
                </c:pt>
                <c:pt idx="3">
                  <c:v>17.874093526393139</c:v>
                </c:pt>
                <c:pt idx="4">
                  <c:v>16.411689594526223</c:v>
                </c:pt>
                <c:pt idx="5">
                  <c:v>25.386079456477219</c:v>
                </c:pt>
                <c:pt idx="6">
                  <c:v>2.4453706603705401</c:v>
                </c:pt>
                <c:pt idx="7">
                  <c:v>4.5100826366636948</c:v>
                </c:pt>
                <c:pt idx="8">
                  <c:v>25.325848652034601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42-4E12-ADC7-089D248FB271}"/>
            </c:ext>
          </c:extLst>
        </c:ser>
        <c:ser>
          <c:idx val="1"/>
          <c:order val="1"/>
          <c:tx>
            <c:strRef>
              <c:f>'Datos  G2'!$A$7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dLbls>
            <c:delete val="1"/>
          </c:dLbls>
          <c:cat>
            <c:strRef>
              <c:f>'Datos  G2'!$B$5:$J$5</c:f>
              <c:strCache>
                <c:ptCount val="9"/>
                <c:pt idx="0">
                  <c:v>Cereais, oleaxinosas 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Granívoros</c:v>
                </c:pt>
                <c:pt idx="8">
                  <c:v>Resto</c:v>
                </c:pt>
              </c:strCache>
            </c:strRef>
          </c:cat>
          <c:val>
            <c:numRef>
              <c:f>'Datos  G2'!$B$7:$J$7</c:f>
              <c:numCache>
                <c:formatCode>0.00</c:formatCode>
                <c:ptCount val="9"/>
                <c:pt idx="0">
                  <c:v>1.2150313729146593</c:v>
                </c:pt>
                <c:pt idx="1">
                  <c:v>1.7397550253642331</c:v>
                </c:pt>
                <c:pt idx="2">
                  <c:v>0.47810457177784454</c:v>
                </c:pt>
                <c:pt idx="3">
                  <c:v>1.6570493229873506</c:v>
                </c:pt>
                <c:pt idx="4">
                  <c:v>35.68362565223547</c:v>
                </c:pt>
                <c:pt idx="5">
                  <c:v>34.593602480825744</c:v>
                </c:pt>
                <c:pt idx="6">
                  <c:v>3.6913678728922132</c:v>
                </c:pt>
                <c:pt idx="7">
                  <c:v>2.2788097285388198</c:v>
                </c:pt>
                <c:pt idx="8">
                  <c:v>18.662653972463655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42-4E12-ADC7-089D248FB271}"/>
            </c:ext>
          </c:extLst>
        </c:ser>
        <c:ser>
          <c:idx val="2"/>
          <c:order val="2"/>
          <c:tx>
            <c:strRef>
              <c:f>'Datos  G2'!$A$8</c:f>
              <c:strCache>
                <c:ptCount val="1"/>
                <c:pt idx="0">
                  <c:v>PET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delete val="1"/>
          </c:dLbls>
          <c:cat>
            <c:strRef>
              <c:f>'Datos  G2'!$B$5:$J$5</c:f>
              <c:strCache>
                <c:ptCount val="9"/>
                <c:pt idx="0">
                  <c:v>Cereais, oleaxinosas e leguminosas</c:v>
                </c:pt>
                <c:pt idx="1">
                  <c:v>Raíces e tubérculos</c:v>
                </c:pt>
                <c:pt idx="2">
                  <c:v>Horticultura </c:v>
                </c:pt>
                <c:pt idx="3">
                  <c:v>Viticultura</c:v>
                </c:pt>
                <c:pt idx="4">
                  <c:v>Bovino leite</c:v>
                </c:pt>
                <c:pt idx="5">
                  <c:v>Bovino carne</c:v>
                </c:pt>
                <c:pt idx="6">
                  <c:v>Bovino mixto</c:v>
                </c:pt>
                <c:pt idx="7">
                  <c:v>Granívoros</c:v>
                </c:pt>
                <c:pt idx="8">
                  <c:v>Resto</c:v>
                </c:pt>
              </c:strCache>
            </c:strRef>
          </c:cat>
          <c:val>
            <c:numRef>
              <c:f>'Datos  G2'!$B$8:$J$8</c:f>
              <c:numCache>
                <c:formatCode>0.00</c:formatCode>
                <c:ptCount val="9"/>
                <c:pt idx="0">
                  <c:v>0.36905793887938387</c:v>
                </c:pt>
                <c:pt idx="1">
                  <c:v>1.3307394234408003</c:v>
                </c:pt>
                <c:pt idx="2">
                  <c:v>1.5235876762529257</c:v>
                </c:pt>
                <c:pt idx="3">
                  <c:v>3.5848674137994254</c:v>
                </c:pt>
                <c:pt idx="4">
                  <c:v>43.242666404692834</c:v>
                </c:pt>
                <c:pt idx="5">
                  <c:v>8.8400255424484087</c:v>
                </c:pt>
                <c:pt idx="6">
                  <c:v>1.8279592953549688</c:v>
                </c:pt>
                <c:pt idx="7">
                  <c:v>31.587402287335941</c:v>
                </c:pt>
                <c:pt idx="8">
                  <c:v>7.6936940177953019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42-4E12-ADC7-089D248FB2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1228800"/>
        <c:axId val="102568448"/>
      </c:barChart>
      <c:catAx>
        <c:axId val="12122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endParaRPr lang="es-ES"/>
          </a:p>
        </c:txPr>
        <c:crossAx val="1025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844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useo Sans 500" panose="02000000000000000000" pitchFamily="50" charset="0"/>
                <a:ea typeface="Century Gothic"/>
                <a:cs typeface="Century Gothic"/>
              </a:defRPr>
            </a:pPr>
            <a:endParaRPr lang="es-ES"/>
          </a:p>
        </c:txPr>
        <c:crossAx val="121228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294415098941465"/>
          <c:y val="0.95484204149818319"/>
          <c:w val="0.45447335477438772"/>
          <c:h val="3.4710858830563178E-2"/>
        </c:manualLayout>
      </c:layout>
      <c:overlay val="0"/>
      <c:txPr>
        <a:bodyPr/>
        <a:lstStyle/>
        <a:p>
          <a:pPr>
            <a:defRPr sz="1200">
              <a:latin typeface="Museo Sans 500" panose="02000000000000000000" pitchFamily="50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 b="1" i="0" baseline="0">
                <a:solidFill>
                  <a:schemeClr val="accent1"/>
                </a:solidFill>
                <a:effectLst/>
              </a:rPr>
              <a:t>Gráfico 3</a:t>
            </a:r>
            <a:endParaRPr lang="es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es-ES" sz="2000" b="1" i="0" baseline="0">
                <a:effectLst/>
              </a:rPr>
              <a:t>Índices da FAO sobre prezos dos alimentos</a:t>
            </a:r>
            <a:endParaRPr lang="es-ES" sz="2000">
              <a:effectLst/>
            </a:endParaRPr>
          </a:p>
          <a:p>
            <a:pPr algn="l">
              <a:defRPr sz="2000"/>
            </a:pPr>
            <a:r>
              <a:rPr lang="es-ES" sz="1800" b="0" i="0" baseline="0">
                <a:effectLst/>
              </a:rPr>
              <a:t>Evolución mensual en termos reais</a:t>
            </a:r>
          </a:p>
          <a:p>
            <a:pPr algn="l">
              <a:defRPr sz="2000"/>
            </a:pPr>
            <a:r>
              <a:rPr lang="es-ES" sz="1800" b="0" i="0" baseline="0">
                <a:effectLst/>
              </a:rPr>
              <a:t>(Índices. Base 2014-2016=100)</a:t>
            </a:r>
            <a:endParaRPr lang="es-ES" sz="1800">
              <a:effectLst/>
            </a:endParaRPr>
          </a:p>
        </c:rich>
      </c:tx>
      <c:layout>
        <c:manualLayout>
          <c:xMode val="edge"/>
          <c:yMode val="edge"/>
          <c:x val="6.9491880030141109E-3"/>
          <c:y val="5.852385183490445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104618831550876E-2"/>
          <c:y val="0.25925933239536275"/>
          <c:w val="0.91269927492430902"/>
          <c:h val="0.5325821341297855"/>
        </c:manualLayout>
      </c:layout>
      <c:lineChart>
        <c:grouping val="standard"/>
        <c:varyColors val="0"/>
        <c:ser>
          <c:idx val="0"/>
          <c:order val="0"/>
          <c:tx>
            <c:strRef>
              <c:f>'Datos G3'!$B$4</c:f>
              <c:strCache>
                <c:ptCount val="1"/>
                <c:pt idx="0">
                  <c:v>Total alimentos</c:v>
                </c:pt>
              </c:strCache>
            </c:strRef>
          </c:tx>
          <c:spPr>
            <a:ln w="50800"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G3'!$A$5:$A$199</c:f>
              <c:numCache>
                <c:formatCode>yyyy\-mm</c:formatCode>
                <c:ptCount val="195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</c:numCache>
            </c:numRef>
          </c:cat>
          <c:val>
            <c:numRef>
              <c:f>'Datos G3'!$B$5:$B$199</c:f>
              <c:numCache>
                <c:formatCode>0.0</c:formatCode>
                <c:ptCount val="195"/>
                <c:pt idx="0">
                  <c:v>89.892024873360924</c:v>
                </c:pt>
                <c:pt idx="1">
                  <c:v>87.630664136478146</c:v>
                </c:pt>
                <c:pt idx="2">
                  <c:v>87.386360933300452</c:v>
                </c:pt>
                <c:pt idx="3">
                  <c:v>90.645545157715034</c:v>
                </c:pt>
                <c:pt idx="4">
                  <c:v>96.9265338833941</c:v>
                </c:pt>
                <c:pt idx="5">
                  <c:v>96.882529329862123</c:v>
                </c:pt>
                <c:pt idx="6">
                  <c:v>94.064389783634638</c:v>
                </c:pt>
                <c:pt idx="7">
                  <c:v>96.956885587244429</c:v>
                </c:pt>
                <c:pt idx="8">
                  <c:v>96.540786601558565</c:v>
                </c:pt>
                <c:pt idx="9">
                  <c:v>98.353355834619848</c:v>
                </c:pt>
                <c:pt idx="10">
                  <c:v>102.54680358333479</c:v>
                </c:pt>
                <c:pt idx="11">
                  <c:v>104.58675246288263</c:v>
                </c:pt>
                <c:pt idx="12">
                  <c:v>101.85647614185598</c:v>
                </c:pt>
                <c:pt idx="13">
                  <c:v>99.310448466968467</c:v>
                </c:pt>
                <c:pt idx="14">
                  <c:v>96.559061235670285</c:v>
                </c:pt>
                <c:pt idx="15">
                  <c:v>97.112078883566539</c:v>
                </c:pt>
                <c:pt idx="16">
                  <c:v>96.453062881104174</c:v>
                </c:pt>
                <c:pt idx="17">
                  <c:v>95.930244992296792</c:v>
                </c:pt>
                <c:pt idx="18">
                  <c:v>100.08199854165041</c:v>
                </c:pt>
                <c:pt idx="19">
                  <c:v>107.80952959922369</c:v>
                </c:pt>
                <c:pt idx="20">
                  <c:v>114.17938329920585</c:v>
                </c:pt>
                <c:pt idx="21">
                  <c:v>120.11246940185023</c:v>
                </c:pt>
                <c:pt idx="22">
                  <c:v>124.28604236815937</c:v>
                </c:pt>
                <c:pt idx="23">
                  <c:v>129.42769871966354</c:v>
                </c:pt>
                <c:pt idx="24">
                  <c:v>120.54742116047458</c:v>
                </c:pt>
                <c:pt idx="25">
                  <c:v>124.05115847068002</c:v>
                </c:pt>
                <c:pt idx="26">
                  <c:v>121.02925854176272</c:v>
                </c:pt>
                <c:pt idx="27">
                  <c:v>122.84238618915329</c:v>
                </c:pt>
                <c:pt idx="28">
                  <c:v>121.74518491380464</c:v>
                </c:pt>
                <c:pt idx="29">
                  <c:v>121.41488326820334</c:v>
                </c:pt>
                <c:pt idx="30">
                  <c:v>119.81713732445824</c:v>
                </c:pt>
                <c:pt idx="31">
                  <c:v>119.58763070340328</c:v>
                </c:pt>
                <c:pt idx="32">
                  <c:v>117.26150367466602</c:v>
                </c:pt>
                <c:pt idx="33">
                  <c:v>113.17851893747249</c:v>
                </c:pt>
                <c:pt idx="34">
                  <c:v>113.4762129533496</c:v>
                </c:pt>
                <c:pt idx="35">
                  <c:v>109.86762600383496</c:v>
                </c:pt>
                <c:pt idx="36">
                  <c:v>110.94639468431511</c:v>
                </c:pt>
                <c:pt idx="37">
                  <c:v>113.7666211015985</c:v>
                </c:pt>
                <c:pt idx="38">
                  <c:v>114.04998645828539</c:v>
                </c:pt>
                <c:pt idx="39">
                  <c:v>112.910781676526</c:v>
                </c:pt>
                <c:pt idx="40">
                  <c:v>108.02012377523323</c:v>
                </c:pt>
                <c:pt idx="41">
                  <c:v>105.09271674060695</c:v>
                </c:pt>
                <c:pt idx="42">
                  <c:v>110.69053091127073</c:v>
                </c:pt>
                <c:pt idx="43">
                  <c:v>111.80145826425507</c:v>
                </c:pt>
                <c:pt idx="44">
                  <c:v>113.57222286409352</c:v>
                </c:pt>
                <c:pt idx="45">
                  <c:v>112.56087260514664</c:v>
                </c:pt>
                <c:pt idx="46">
                  <c:v>112.1197537956927</c:v>
                </c:pt>
                <c:pt idx="47">
                  <c:v>111.45019360202828</c:v>
                </c:pt>
                <c:pt idx="48">
                  <c:v>112.52111693435707</c:v>
                </c:pt>
                <c:pt idx="49">
                  <c:v>112.43070984167365</c:v>
                </c:pt>
                <c:pt idx="50">
                  <c:v>112.08096617661612</c:v>
                </c:pt>
                <c:pt idx="51">
                  <c:v>112.02869773972617</c:v>
                </c:pt>
                <c:pt idx="52">
                  <c:v>111.36084408129501</c:v>
                </c:pt>
                <c:pt idx="53">
                  <c:v>110.22769675682234</c:v>
                </c:pt>
                <c:pt idx="54">
                  <c:v>107.54544193960342</c:v>
                </c:pt>
                <c:pt idx="55">
                  <c:v>105.91011378090901</c:v>
                </c:pt>
                <c:pt idx="56">
                  <c:v>106.09736326195629</c:v>
                </c:pt>
                <c:pt idx="57">
                  <c:v>108.214846768412</c:v>
                </c:pt>
                <c:pt idx="58">
                  <c:v>108.13087988573642</c:v>
                </c:pt>
                <c:pt idx="59">
                  <c:v>107.78137971975852</c:v>
                </c:pt>
                <c:pt idx="60">
                  <c:v>107.42904931219771</c:v>
                </c:pt>
                <c:pt idx="61">
                  <c:v>109.63500626251759</c:v>
                </c:pt>
                <c:pt idx="62">
                  <c:v>112.89180033324664</c:v>
                </c:pt>
                <c:pt idx="63">
                  <c:v>112.26518067646911</c:v>
                </c:pt>
                <c:pt idx="64">
                  <c:v>112.01798222312844</c:v>
                </c:pt>
                <c:pt idx="65">
                  <c:v>110.21290633536726</c:v>
                </c:pt>
                <c:pt idx="66">
                  <c:v>107.4498575287316</c:v>
                </c:pt>
                <c:pt idx="67">
                  <c:v>104.2442985484507</c:v>
                </c:pt>
                <c:pt idx="68">
                  <c:v>100.94006782741265</c:v>
                </c:pt>
                <c:pt idx="69">
                  <c:v>101.05672263612388</c:v>
                </c:pt>
                <c:pt idx="70">
                  <c:v>99.948797986734178</c:v>
                </c:pt>
                <c:pt idx="71">
                  <c:v>97.208468540351205</c:v>
                </c:pt>
                <c:pt idx="72">
                  <c:v>103.21123327211095</c:v>
                </c:pt>
                <c:pt idx="73">
                  <c:v>100.911571296185</c:v>
                </c:pt>
                <c:pt idx="74">
                  <c:v>97.850391437594666</c:v>
                </c:pt>
                <c:pt idx="75">
                  <c:v>96.69932453901508</c:v>
                </c:pt>
                <c:pt idx="76">
                  <c:v>97.163558156228177</c:v>
                </c:pt>
                <c:pt idx="77">
                  <c:v>96.679562443860107</c:v>
                </c:pt>
                <c:pt idx="78">
                  <c:v>95.859865156197472</c:v>
                </c:pt>
                <c:pt idx="79">
                  <c:v>91.509067769327729</c:v>
                </c:pt>
                <c:pt idx="80">
                  <c:v>90.86878508918727</c:v>
                </c:pt>
                <c:pt idx="81">
                  <c:v>92.269858362924467</c:v>
                </c:pt>
                <c:pt idx="82">
                  <c:v>89.688816089755761</c:v>
                </c:pt>
                <c:pt idx="83">
                  <c:v>88.943011316695163</c:v>
                </c:pt>
                <c:pt idx="84">
                  <c:v>90.368938602635865</c:v>
                </c:pt>
                <c:pt idx="85">
                  <c:v>91.588669056698095</c:v>
                </c:pt>
                <c:pt idx="86">
                  <c:v>93.029309743378832</c:v>
                </c:pt>
                <c:pt idx="87">
                  <c:v>94.804220542486817</c:v>
                </c:pt>
                <c:pt idx="88">
                  <c:v>96.385901379128285</c:v>
                </c:pt>
                <c:pt idx="89">
                  <c:v>99.763715949036879</c:v>
                </c:pt>
                <c:pt idx="90">
                  <c:v>98.934681959017439</c:v>
                </c:pt>
                <c:pt idx="91">
                  <c:v>101.40248766004261</c:v>
                </c:pt>
                <c:pt idx="92">
                  <c:v>102.256928982934</c:v>
                </c:pt>
                <c:pt idx="93">
                  <c:v>102.0481377594451</c:v>
                </c:pt>
                <c:pt idx="94">
                  <c:v>102.0911397815772</c:v>
                </c:pt>
                <c:pt idx="95">
                  <c:v>101.3675374528366</c:v>
                </c:pt>
                <c:pt idx="96">
                  <c:v>100.57446111392704</c:v>
                </c:pt>
                <c:pt idx="97">
                  <c:v>100.91240087634208</c:v>
                </c:pt>
                <c:pt idx="98">
                  <c:v>98.890476904816964</c:v>
                </c:pt>
                <c:pt idx="99">
                  <c:v>97.735807603843554</c:v>
                </c:pt>
                <c:pt idx="100">
                  <c:v>100.10651557425128</c:v>
                </c:pt>
                <c:pt idx="101">
                  <c:v>100.53933486404192</c:v>
                </c:pt>
                <c:pt idx="102">
                  <c:v>102.86456584224175</c:v>
                </c:pt>
                <c:pt idx="103">
                  <c:v>102.05490674047691</c:v>
                </c:pt>
                <c:pt idx="104">
                  <c:v>102.52252995324666</c:v>
                </c:pt>
                <c:pt idx="105">
                  <c:v>101.65715509389224</c:v>
                </c:pt>
                <c:pt idx="106">
                  <c:v>101.6089133274035</c:v>
                </c:pt>
                <c:pt idx="107">
                  <c:v>99.111958888312131</c:v>
                </c:pt>
                <c:pt idx="108">
                  <c:v>94.966314814716242</c:v>
                </c:pt>
                <c:pt idx="109">
                  <c:v>96.014468361164091</c:v>
                </c:pt>
                <c:pt idx="110">
                  <c:v>97.09133718681305</c:v>
                </c:pt>
                <c:pt idx="111">
                  <c:v>96.637115023970011</c:v>
                </c:pt>
                <c:pt idx="112">
                  <c:v>96.772498967522097</c:v>
                </c:pt>
                <c:pt idx="113">
                  <c:v>95.111677672097599</c:v>
                </c:pt>
                <c:pt idx="114">
                  <c:v>93.321424889385042</c:v>
                </c:pt>
                <c:pt idx="115">
                  <c:v>94.140171665657419</c:v>
                </c:pt>
                <c:pt idx="116">
                  <c:v>92.346844967760262</c:v>
                </c:pt>
                <c:pt idx="117">
                  <c:v>91.508488279495964</c:v>
                </c:pt>
                <c:pt idx="118">
                  <c:v>90.295530288763928</c:v>
                </c:pt>
                <c:pt idx="119">
                  <c:v>90.406790383825381</c:v>
                </c:pt>
                <c:pt idx="120">
                  <c:v>93.617425399492589</c:v>
                </c:pt>
                <c:pt idx="121">
                  <c:v>94.365810114062072</c:v>
                </c:pt>
                <c:pt idx="122">
                  <c:v>93.514260614861868</c:v>
                </c:pt>
                <c:pt idx="123">
                  <c:v>94.005647336824509</c:v>
                </c:pt>
                <c:pt idx="124">
                  <c:v>94.698415211411842</c:v>
                </c:pt>
                <c:pt idx="125">
                  <c:v>95.948772698392602</c:v>
                </c:pt>
                <c:pt idx="126">
                  <c:v>95.634742694169873</c:v>
                </c:pt>
                <c:pt idx="127">
                  <c:v>94.385154596784076</c:v>
                </c:pt>
                <c:pt idx="128">
                  <c:v>93.775155148737582</c:v>
                </c:pt>
                <c:pt idx="129">
                  <c:v>95.586904750122088</c:v>
                </c:pt>
                <c:pt idx="130">
                  <c:v>98.813780420120949</c:v>
                </c:pt>
                <c:pt idx="131">
                  <c:v>101.36944417012505</c:v>
                </c:pt>
                <c:pt idx="132">
                  <c:v>103.56408298816682</c:v>
                </c:pt>
                <c:pt idx="133">
                  <c:v>100.65270254281788</c:v>
                </c:pt>
                <c:pt idx="134">
                  <c:v>96.234078213749768</c:v>
                </c:pt>
                <c:pt idx="135">
                  <c:v>93.410279858612085</c:v>
                </c:pt>
                <c:pt idx="136">
                  <c:v>92.127981833849418</c:v>
                </c:pt>
                <c:pt idx="137">
                  <c:v>94.132533396772402</c:v>
                </c:pt>
                <c:pt idx="138">
                  <c:v>94.7788881733441</c:v>
                </c:pt>
                <c:pt idx="139">
                  <c:v>96.691768090558398</c:v>
                </c:pt>
                <c:pt idx="140">
                  <c:v>98.962698581055406</c:v>
                </c:pt>
                <c:pt idx="141">
                  <c:v>102.4030968488193</c:v>
                </c:pt>
                <c:pt idx="142">
                  <c:v>106.64160893314542</c:v>
                </c:pt>
                <c:pt idx="143">
                  <c:v>109.6251548190955</c:v>
                </c:pt>
                <c:pt idx="144">
                  <c:v>112.90491956544331</c:v>
                </c:pt>
                <c:pt idx="145">
                  <c:v>115.89321425608756</c:v>
                </c:pt>
                <c:pt idx="146">
                  <c:v>118.48490846752055</c:v>
                </c:pt>
                <c:pt idx="147">
                  <c:v>121.42822692399979</c:v>
                </c:pt>
                <c:pt idx="148">
                  <c:v>127.68579035253569</c:v>
                </c:pt>
                <c:pt idx="149">
                  <c:v>124.71120299822533</c:v>
                </c:pt>
                <c:pt idx="150">
                  <c:v>123.72763253051617</c:v>
                </c:pt>
                <c:pt idx="151">
                  <c:v>127.32216082833101</c:v>
                </c:pt>
                <c:pt idx="152">
                  <c:v>128.47495675687779</c:v>
                </c:pt>
                <c:pt idx="153">
                  <c:v>132.58301950106696</c:v>
                </c:pt>
                <c:pt idx="154">
                  <c:v>134.73799553914088</c:v>
                </c:pt>
                <c:pt idx="155">
                  <c:v>133.028199184192</c:v>
                </c:pt>
                <c:pt idx="156">
                  <c:v>132.76907890330963</c:v>
                </c:pt>
                <c:pt idx="157">
                  <c:v>138.6121527564693</c:v>
                </c:pt>
                <c:pt idx="158">
                  <c:v>156.76637602769532</c:v>
                </c:pt>
                <c:pt idx="159">
                  <c:v>155.37209787592639</c:v>
                </c:pt>
                <c:pt idx="160">
                  <c:v>155.26728454341941</c:v>
                </c:pt>
                <c:pt idx="161">
                  <c:v>152.30349609482161</c:v>
                </c:pt>
                <c:pt idx="162">
                  <c:v>138.54885535057741</c:v>
                </c:pt>
                <c:pt idx="163">
                  <c:v>135.69819846665217</c:v>
                </c:pt>
                <c:pt idx="164">
                  <c:v>134.3676153554953</c:v>
                </c:pt>
                <c:pt idx="165">
                  <c:v>133.71615662220168</c:v>
                </c:pt>
                <c:pt idx="166">
                  <c:v>133.04380607943159</c:v>
                </c:pt>
                <c:pt idx="167">
                  <c:v>130.22629633704724</c:v>
                </c:pt>
                <c:pt idx="168">
                  <c:v>126.40025865175133</c:v>
                </c:pt>
                <c:pt idx="169">
                  <c:v>125.73020746420947</c:v>
                </c:pt>
                <c:pt idx="170">
                  <c:v>123.08822023549124</c:v>
                </c:pt>
                <c:pt idx="171">
                  <c:v>123.47524711049962</c:v>
                </c:pt>
                <c:pt idx="172">
                  <c:v>119.69966937160351</c:v>
                </c:pt>
                <c:pt idx="173">
                  <c:v>118.30013800205812</c:v>
                </c:pt>
                <c:pt idx="174">
                  <c:v>119.60085164725096</c:v>
                </c:pt>
                <c:pt idx="175">
                  <c:v>117.13754233558899</c:v>
                </c:pt>
                <c:pt idx="176">
                  <c:v>117.01353795975555</c:v>
                </c:pt>
                <c:pt idx="177">
                  <c:v>116.10458951012509</c:v>
                </c:pt>
                <c:pt idx="178">
                  <c:v>115.99081064846098</c:v>
                </c:pt>
                <c:pt idx="179">
                  <c:v>114.51282650151002</c:v>
                </c:pt>
                <c:pt idx="180">
                  <c:v>111.16392827960144</c:v>
                </c:pt>
                <c:pt idx="181">
                  <c:v>110.97539791245256</c:v>
                </c:pt>
                <c:pt idx="182">
                  <c:v>112.39086687620174</c:v>
                </c:pt>
                <c:pt idx="183">
                  <c:v>112.67723487966003</c:v>
                </c:pt>
                <c:pt idx="184">
                  <c:v>113.84826883524451</c:v>
                </c:pt>
                <c:pt idx="185">
                  <c:v>114.32213959228268</c:v>
                </c:pt>
                <c:pt idx="186">
                  <c:v>114.21930819113481</c:v>
                </c:pt>
                <c:pt idx="187">
                  <c:v>114.96225797801777</c:v>
                </c:pt>
                <c:pt idx="188">
                  <c:v>117.72277928664292</c:v>
                </c:pt>
                <c:pt idx="189">
                  <c:v>119.9434045456629</c:v>
                </c:pt>
                <c:pt idx="190">
                  <c:v>120.67300498078349</c:v>
                </c:pt>
                <c:pt idx="191">
                  <c:v>120.38727220895262</c:v>
                </c:pt>
                <c:pt idx="192">
                  <c:v>115.72229244660863</c:v>
                </c:pt>
                <c:pt idx="193">
                  <c:v>117.6587617939776</c:v>
                </c:pt>
                <c:pt idx="194">
                  <c:v>117.96717671147228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36-4857-8612-D06D005CA985}"/>
            </c:ext>
          </c:extLst>
        </c:ser>
        <c:ser>
          <c:idx val="1"/>
          <c:order val="1"/>
          <c:tx>
            <c:strRef>
              <c:f>'Datos G3'!$C$4</c:f>
              <c:strCache>
                <c:ptCount val="1"/>
                <c:pt idx="0">
                  <c:v>Carne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G3'!$A$5:$A$199</c:f>
              <c:numCache>
                <c:formatCode>yyyy\-mm</c:formatCode>
                <c:ptCount val="195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</c:numCache>
            </c:numRef>
          </c:cat>
          <c:val>
            <c:numRef>
              <c:f>'Datos G3'!$C$5:$C$199</c:f>
              <c:numCache>
                <c:formatCode>0.0</c:formatCode>
                <c:ptCount val="195"/>
                <c:pt idx="0">
                  <c:v>80.964691495028291</c:v>
                </c:pt>
                <c:pt idx="1">
                  <c:v>78.776469078059193</c:v>
                </c:pt>
                <c:pt idx="2">
                  <c:v>78.949730959074856</c:v>
                </c:pt>
                <c:pt idx="3">
                  <c:v>81.390832505507902</c:v>
                </c:pt>
                <c:pt idx="4">
                  <c:v>84.283640015617181</c:v>
                </c:pt>
                <c:pt idx="5">
                  <c:v>86.4783412927369</c:v>
                </c:pt>
                <c:pt idx="6">
                  <c:v>88.373390105676989</c:v>
                </c:pt>
                <c:pt idx="7">
                  <c:v>88.528347475196242</c:v>
                </c:pt>
                <c:pt idx="8">
                  <c:v>87.59234817744202</c:v>
                </c:pt>
                <c:pt idx="9">
                  <c:v>85.674441360324721</c:v>
                </c:pt>
                <c:pt idx="10">
                  <c:v>87.027526589453643</c:v>
                </c:pt>
                <c:pt idx="11">
                  <c:v>87.605781629412334</c:v>
                </c:pt>
                <c:pt idx="12">
                  <c:v>86.000902963543297</c:v>
                </c:pt>
                <c:pt idx="13">
                  <c:v>86.544555224056381</c:v>
                </c:pt>
                <c:pt idx="14">
                  <c:v>87.576999982038473</c:v>
                </c:pt>
                <c:pt idx="15">
                  <c:v>90.160056222849221</c:v>
                </c:pt>
                <c:pt idx="16">
                  <c:v>90.164623395783337</c:v>
                </c:pt>
                <c:pt idx="17">
                  <c:v>91.259709508515357</c:v>
                </c:pt>
                <c:pt idx="18">
                  <c:v>92.083916664335533</c:v>
                </c:pt>
                <c:pt idx="19">
                  <c:v>92.934312076497946</c:v>
                </c:pt>
                <c:pt idx="20">
                  <c:v>92.522787303482062</c:v>
                </c:pt>
                <c:pt idx="21">
                  <c:v>93.979380370521085</c:v>
                </c:pt>
                <c:pt idx="22">
                  <c:v>96.470115563745708</c:v>
                </c:pt>
                <c:pt idx="23">
                  <c:v>97.563038890987102</c:v>
                </c:pt>
                <c:pt idx="24">
                  <c:v>88.230623410377589</c:v>
                </c:pt>
                <c:pt idx="25">
                  <c:v>90.532515659803565</c:v>
                </c:pt>
                <c:pt idx="26">
                  <c:v>93.360093894152214</c:v>
                </c:pt>
                <c:pt idx="27">
                  <c:v>96.820672991130934</c:v>
                </c:pt>
                <c:pt idx="28">
                  <c:v>97.278676980606122</c:v>
                </c:pt>
                <c:pt idx="29">
                  <c:v>95.730743309853366</c:v>
                </c:pt>
                <c:pt idx="30">
                  <c:v>95.361199669922954</c:v>
                </c:pt>
                <c:pt idx="31">
                  <c:v>94.49937024827409</c:v>
                </c:pt>
                <c:pt idx="32">
                  <c:v>95.637748500898724</c:v>
                </c:pt>
                <c:pt idx="33">
                  <c:v>95.390965377444573</c:v>
                </c:pt>
                <c:pt idx="34">
                  <c:v>97.09750026037301</c:v>
                </c:pt>
                <c:pt idx="35">
                  <c:v>95.608657074764693</c:v>
                </c:pt>
                <c:pt idx="36">
                  <c:v>93.157384382137991</c:v>
                </c:pt>
                <c:pt idx="37">
                  <c:v>95.7142498706624</c:v>
                </c:pt>
                <c:pt idx="38">
                  <c:v>96.348071516395649</c:v>
                </c:pt>
                <c:pt idx="39">
                  <c:v>96.002814939284491</c:v>
                </c:pt>
                <c:pt idx="40">
                  <c:v>94.084544120893796</c:v>
                </c:pt>
                <c:pt idx="41">
                  <c:v>91.806591216849668</c:v>
                </c:pt>
                <c:pt idx="42">
                  <c:v>90.619212928392074</c:v>
                </c:pt>
                <c:pt idx="43">
                  <c:v>93.078116274015471</c:v>
                </c:pt>
                <c:pt idx="44">
                  <c:v>96.875638920955296</c:v>
                </c:pt>
                <c:pt idx="45">
                  <c:v>97.917622584508962</c:v>
                </c:pt>
                <c:pt idx="46">
                  <c:v>97.44057173277578</c:v>
                </c:pt>
                <c:pt idx="47">
                  <c:v>97.281288783986255</c:v>
                </c:pt>
                <c:pt idx="48">
                  <c:v>97.149811295752684</c:v>
                </c:pt>
                <c:pt idx="49">
                  <c:v>98.259502397290504</c:v>
                </c:pt>
                <c:pt idx="50">
                  <c:v>98.632296834997518</c:v>
                </c:pt>
                <c:pt idx="51">
                  <c:v>99.172618781410392</c:v>
                </c:pt>
                <c:pt idx="52">
                  <c:v>96.314699069124003</c:v>
                </c:pt>
                <c:pt idx="53">
                  <c:v>95.67849510525599</c:v>
                </c:pt>
                <c:pt idx="54">
                  <c:v>95.471086949367674</c:v>
                </c:pt>
                <c:pt idx="55">
                  <c:v>96.214551172378108</c:v>
                </c:pt>
                <c:pt idx="56">
                  <c:v>96.616476597469969</c:v>
                </c:pt>
                <c:pt idx="57">
                  <c:v>96.88029410737613</c:v>
                </c:pt>
                <c:pt idx="58">
                  <c:v>96.120286361711848</c:v>
                </c:pt>
                <c:pt idx="59">
                  <c:v>95.453714680688037</c:v>
                </c:pt>
                <c:pt idx="60">
                  <c:v>95.391585532769042</c:v>
                </c:pt>
                <c:pt idx="61">
                  <c:v>96.180913019023507</c:v>
                </c:pt>
                <c:pt idx="62">
                  <c:v>98.290145387711675</c:v>
                </c:pt>
                <c:pt idx="63">
                  <c:v>101.39892613826478</c:v>
                </c:pt>
                <c:pt idx="64">
                  <c:v>103.28050664962645</c:v>
                </c:pt>
                <c:pt idx="65">
                  <c:v>107.24607223365659</c:v>
                </c:pt>
                <c:pt idx="66">
                  <c:v>108.52446972030152</c:v>
                </c:pt>
                <c:pt idx="67">
                  <c:v>109.48571182258733</c:v>
                </c:pt>
                <c:pt idx="68">
                  <c:v>108.59824615371996</c:v>
                </c:pt>
                <c:pt idx="69">
                  <c:v>108.27046768166299</c:v>
                </c:pt>
                <c:pt idx="70">
                  <c:v>106.1191342554601</c:v>
                </c:pt>
                <c:pt idx="71">
                  <c:v>100.64923105427765</c:v>
                </c:pt>
                <c:pt idx="72">
                  <c:v>106.88586029655984</c:v>
                </c:pt>
                <c:pt idx="73">
                  <c:v>103.51294745845981</c:v>
                </c:pt>
                <c:pt idx="74">
                  <c:v>99.31082652038225</c:v>
                </c:pt>
                <c:pt idx="75">
                  <c:v>99.585570074430123</c:v>
                </c:pt>
                <c:pt idx="76">
                  <c:v>101.79234727336588</c:v>
                </c:pt>
                <c:pt idx="77">
                  <c:v>100.88388964630082</c:v>
                </c:pt>
                <c:pt idx="78">
                  <c:v>101.17493754721858</c:v>
                </c:pt>
                <c:pt idx="79">
                  <c:v>101.22240768858775</c:v>
                </c:pt>
                <c:pt idx="80">
                  <c:v>98.815077021530456</c:v>
                </c:pt>
                <c:pt idx="81">
                  <c:v>94.140590811355949</c:v>
                </c:pt>
                <c:pt idx="82">
                  <c:v>91.204650610712974</c:v>
                </c:pt>
                <c:pt idx="83">
                  <c:v>88.748377328603695</c:v>
                </c:pt>
                <c:pt idx="84">
                  <c:v>89.800114620911586</c:v>
                </c:pt>
                <c:pt idx="85">
                  <c:v>91.51557788834846</c:v>
                </c:pt>
                <c:pt idx="86">
                  <c:v>91.652884360169978</c:v>
                </c:pt>
                <c:pt idx="87">
                  <c:v>93.302039264227489</c:v>
                </c:pt>
                <c:pt idx="88">
                  <c:v>95.941744510720056</c:v>
                </c:pt>
                <c:pt idx="89">
                  <c:v>100.0831602855768</c:v>
                </c:pt>
                <c:pt idx="90">
                  <c:v>101.44865064211879</c:v>
                </c:pt>
                <c:pt idx="91">
                  <c:v>102.61851950017214</c:v>
                </c:pt>
                <c:pt idx="92">
                  <c:v>100.99715848987616</c:v>
                </c:pt>
                <c:pt idx="93">
                  <c:v>98.927593455357055</c:v>
                </c:pt>
                <c:pt idx="94">
                  <c:v>99.910110577049537</c:v>
                </c:pt>
                <c:pt idx="95">
                  <c:v>97.0424099150854</c:v>
                </c:pt>
                <c:pt idx="96">
                  <c:v>94.84697889124152</c:v>
                </c:pt>
                <c:pt idx="97">
                  <c:v>96.620077084682094</c:v>
                </c:pt>
                <c:pt idx="98">
                  <c:v>98.118869299469864</c:v>
                </c:pt>
                <c:pt idx="99">
                  <c:v>100.04780056043305</c:v>
                </c:pt>
                <c:pt idx="100">
                  <c:v>102.1030095751356</c:v>
                </c:pt>
                <c:pt idx="101">
                  <c:v>102.91577353822842</c:v>
                </c:pt>
                <c:pt idx="102">
                  <c:v>103.42025051930651</c:v>
                </c:pt>
                <c:pt idx="103">
                  <c:v>102.88097378247947</c:v>
                </c:pt>
                <c:pt idx="104">
                  <c:v>101.36401607301637</c:v>
                </c:pt>
                <c:pt idx="105">
                  <c:v>101.0356409918723</c:v>
                </c:pt>
                <c:pt idx="106">
                  <c:v>100.81752929642572</c:v>
                </c:pt>
                <c:pt idx="107">
                  <c:v>98.712571719935511</c:v>
                </c:pt>
                <c:pt idx="108">
                  <c:v>93.583039570805866</c:v>
                </c:pt>
                <c:pt idx="109">
                  <c:v>94.873620219197605</c:v>
                </c:pt>
                <c:pt idx="110">
                  <c:v>94.888650626696432</c:v>
                </c:pt>
                <c:pt idx="111">
                  <c:v>93.723902070493764</c:v>
                </c:pt>
                <c:pt idx="112">
                  <c:v>93.204388469068334</c:v>
                </c:pt>
                <c:pt idx="113">
                  <c:v>93.045720942864662</c:v>
                </c:pt>
                <c:pt idx="114">
                  <c:v>92.585441283772155</c:v>
                </c:pt>
                <c:pt idx="115">
                  <c:v>93.700113287383559</c:v>
                </c:pt>
                <c:pt idx="116">
                  <c:v>91.726240782015836</c:v>
                </c:pt>
                <c:pt idx="117">
                  <c:v>90.248522727158345</c:v>
                </c:pt>
                <c:pt idx="118">
                  <c:v>90.451488233454185</c:v>
                </c:pt>
                <c:pt idx="119">
                  <c:v>90.630806534279742</c:v>
                </c:pt>
                <c:pt idx="120">
                  <c:v>92.099301333141852</c:v>
                </c:pt>
                <c:pt idx="121">
                  <c:v>93.077707278188157</c:v>
                </c:pt>
                <c:pt idx="122">
                  <c:v>94.583936172224043</c:v>
                </c:pt>
                <c:pt idx="123">
                  <c:v>97.8873611168423</c:v>
                </c:pt>
                <c:pt idx="124">
                  <c:v>100.78106521293961</c:v>
                </c:pt>
                <c:pt idx="125">
                  <c:v>101.79982219862545</c:v>
                </c:pt>
                <c:pt idx="126">
                  <c:v>102.85466842660706</c:v>
                </c:pt>
                <c:pt idx="127">
                  <c:v>102.14377260350591</c:v>
                </c:pt>
                <c:pt idx="128">
                  <c:v>101.20799664712285</c:v>
                </c:pt>
                <c:pt idx="129">
                  <c:v>101.51229046025834</c:v>
                </c:pt>
                <c:pt idx="130">
                  <c:v>106.00167859784482</c:v>
                </c:pt>
                <c:pt idx="131">
                  <c:v>106.60837986238334</c:v>
                </c:pt>
                <c:pt idx="132">
                  <c:v>104.58821873145297</c:v>
                </c:pt>
                <c:pt idx="133">
                  <c:v>102.05483001685273</c:v>
                </c:pt>
                <c:pt idx="134">
                  <c:v>100.58754040896976</c:v>
                </c:pt>
                <c:pt idx="135">
                  <c:v>97.553784110205029</c:v>
                </c:pt>
                <c:pt idx="136">
                  <c:v>96.460505839240568</c:v>
                </c:pt>
                <c:pt idx="137">
                  <c:v>95.481918303637229</c:v>
                </c:pt>
                <c:pt idx="138">
                  <c:v>92.399456473270973</c:v>
                </c:pt>
                <c:pt idx="139">
                  <c:v>92.421269094034557</c:v>
                </c:pt>
                <c:pt idx="140">
                  <c:v>92.147573963192713</c:v>
                </c:pt>
                <c:pt idx="141">
                  <c:v>92.588412138210998</c:v>
                </c:pt>
                <c:pt idx="142">
                  <c:v>94.090909964599462</c:v>
                </c:pt>
                <c:pt idx="143">
                  <c:v>95.664453465523763</c:v>
                </c:pt>
                <c:pt idx="144">
                  <c:v>95.430725945640773</c:v>
                </c:pt>
                <c:pt idx="145">
                  <c:v>97.144176355831917</c:v>
                </c:pt>
                <c:pt idx="146">
                  <c:v>99.954598973137394</c:v>
                </c:pt>
                <c:pt idx="147">
                  <c:v>103.84976238517413</c:v>
                </c:pt>
                <c:pt idx="148">
                  <c:v>107.49382802526395</c:v>
                </c:pt>
                <c:pt idx="149">
                  <c:v>110.29898992906999</c:v>
                </c:pt>
                <c:pt idx="150">
                  <c:v>112.73376934142662</c:v>
                </c:pt>
                <c:pt idx="151">
                  <c:v>112.50671990862358</c:v>
                </c:pt>
                <c:pt idx="152">
                  <c:v>111.52912570559619</c:v>
                </c:pt>
                <c:pt idx="153">
                  <c:v>111.04574733780606</c:v>
                </c:pt>
                <c:pt idx="154">
                  <c:v>111.78372631584553</c:v>
                </c:pt>
                <c:pt idx="155">
                  <c:v>109.94822864802607</c:v>
                </c:pt>
                <c:pt idx="156">
                  <c:v>109.33336251664485</c:v>
                </c:pt>
                <c:pt idx="157">
                  <c:v>111.26479335140638</c:v>
                </c:pt>
                <c:pt idx="158">
                  <c:v>116.69459016202535</c:v>
                </c:pt>
                <c:pt idx="159">
                  <c:v>118.67661909242221</c:v>
                </c:pt>
                <c:pt idx="160">
                  <c:v>119.80859532480174</c:v>
                </c:pt>
                <c:pt idx="161">
                  <c:v>122.72130190629386</c:v>
                </c:pt>
                <c:pt idx="162">
                  <c:v>120.65133644138628</c:v>
                </c:pt>
                <c:pt idx="163">
                  <c:v>117.73782519427603</c:v>
                </c:pt>
                <c:pt idx="164">
                  <c:v>117.30958391316932</c:v>
                </c:pt>
                <c:pt idx="165">
                  <c:v>113.97594185120683</c:v>
                </c:pt>
                <c:pt idx="166">
                  <c:v>111.68564039311775</c:v>
                </c:pt>
                <c:pt idx="167">
                  <c:v>109.51853887730599</c:v>
                </c:pt>
                <c:pt idx="168">
                  <c:v>106.28376763208975</c:v>
                </c:pt>
                <c:pt idx="169">
                  <c:v>107.85653695869972</c:v>
                </c:pt>
                <c:pt idx="170">
                  <c:v>109.69126289471511</c:v>
                </c:pt>
                <c:pt idx="171">
                  <c:v>111.57563636979046</c:v>
                </c:pt>
                <c:pt idx="172">
                  <c:v>112.89390106614987</c:v>
                </c:pt>
                <c:pt idx="173">
                  <c:v>114.08663844528044</c:v>
                </c:pt>
                <c:pt idx="174">
                  <c:v>113.36729543426563</c:v>
                </c:pt>
                <c:pt idx="175">
                  <c:v>110.1627228730986</c:v>
                </c:pt>
                <c:pt idx="176">
                  <c:v>109.09081467103401</c:v>
                </c:pt>
                <c:pt idx="177">
                  <c:v>107.71044359605</c:v>
                </c:pt>
                <c:pt idx="178">
                  <c:v>107.28300914977673</c:v>
                </c:pt>
                <c:pt idx="179">
                  <c:v>106.89913720556862</c:v>
                </c:pt>
                <c:pt idx="180">
                  <c:v>102.86353768386201</c:v>
                </c:pt>
                <c:pt idx="181">
                  <c:v>106.33616980566163</c:v>
                </c:pt>
                <c:pt idx="182">
                  <c:v>108.57984543329229</c:v>
                </c:pt>
                <c:pt idx="183">
                  <c:v>110.14852930202343</c:v>
                </c:pt>
                <c:pt idx="184">
                  <c:v>110.24394765406349</c:v>
                </c:pt>
                <c:pt idx="185">
                  <c:v>111.57304545303688</c:v>
                </c:pt>
                <c:pt idx="186">
                  <c:v>113.38959577548447</c:v>
                </c:pt>
                <c:pt idx="187">
                  <c:v>115.29648493624501</c:v>
                </c:pt>
                <c:pt idx="188">
                  <c:v>113.27942191782978</c:v>
                </c:pt>
                <c:pt idx="189">
                  <c:v>112.6636965517318</c:v>
                </c:pt>
                <c:pt idx="190">
                  <c:v>112.19162508724962</c:v>
                </c:pt>
                <c:pt idx="191">
                  <c:v>112.98858364684854</c:v>
                </c:pt>
                <c:pt idx="192">
                  <c:v>108.25746007322159</c:v>
                </c:pt>
                <c:pt idx="193">
                  <c:v>108.58198173317817</c:v>
                </c:pt>
                <c:pt idx="194">
                  <c:v>109.51329722270191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36-4857-8612-D06D005CA985}"/>
            </c:ext>
          </c:extLst>
        </c:ser>
        <c:ser>
          <c:idx val="2"/>
          <c:order val="2"/>
          <c:tx>
            <c:strRef>
              <c:f>'Datos G3'!$D$4</c:f>
              <c:strCache>
                <c:ptCount val="1"/>
                <c:pt idx="0">
                  <c:v>Produtos lácteos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G3'!$A$5:$A$199</c:f>
              <c:numCache>
                <c:formatCode>yyyy\-mm</c:formatCode>
                <c:ptCount val="195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</c:numCache>
            </c:numRef>
          </c:cat>
          <c:val>
            <c:numRef>
              <c:f>'Datos G3'!$D$5:$D$199</c:f>
              <c:numCache>
                <c:formatCode>0.0</c:formatCode>
                <c:ptCount val="195"/>
                <c:pt idx="0">
                  <c:v>91.473542217229593</c:v>
                </c:pt>
                <c:pt idx="1">
                  <c:v>85.630565206908642</c:v>
                </c:pt>
                <c:pt idx="2">
                  <c:v>83.856609440745146</c:v>
                </c:pt>
                <c:pt idx="3">
                  <c:v>83.380331613899898</c:v>
                </c:pt>
                <c:pt idx="4">
                  <c:v>86.597617670943833</c:v>
                </c:pt>
                <c:pt idx="5">
                  <c:v>87.813101253466201</c:v>
                </c:pt>
                <c:pt idx="6">
                  <c:v>88.293353766595231</c:v>
                </c:pt>
                <c:pt idx="7">
                  <c:v>91.223482974824122</c:v>
                </c:pt>
                <c:pt idx="8">
                  <c:v>98.614518522484246</c:v>
                </c:pt>
                <c:pt idx="9">
                  <c:v>106.47387112388904</c:v>
                </c:pt>
                <c:pt idx="10">
                  <c:v>117.30260259621197</c:v>
                </c:pt>
                <c:pt idx="11">
                  <c:v>116.99704955537069</c:v>
                </c:pt>
                <c:pt idx="12">
                  <c:v>109.03148723977614</c:v>
                </c:pt>
                <c:pt idx="13">
                  <c:v>101.63811669040162</c:v>
                </c:pt>
                <c:pt idx="14">
                  <c:v>101.65008124541598</c:v>
                </c:pt>
                <c:pt idx="15">
                  <c:v>109.7914209958272</c:v>
                </c:pt>
                <c:pt idx="16">
                  <c:v>111.81232596055284</c:v>
                </c:pt>
                <c:pt idx="17">
                  <c:v>110.4948032947928</c:v>
                </c:pt>
                <c:pt idx="18">
                  <c:v>112.89779096917465</c:v>
                </c:pt>
                <c:pt idx="19">
                  <c:v>112.31205329937512</c:v>
                </c:pt>
                <c:pt idx="20">
                  <c:v>116.08300896927501</c:v>
                </c:pt>
                <c:pt idx="21">
                  <c:v>121.44529774534413</c:v>
                </c:pt>
                <c:pt idx="22">
                  <c:v>118.79407365616134</c:v>
                </c:pt>
                <c:pt idx="23">
                  <c:v>117.49676841190369</c:v>
                </c:pt>
                <c:pt idx="24">
                  <c:v>110.63265207276712</c:v>
                </c:pt>
                <c:pt idx="25">
                  <c:v>117.3705496234501</c:v>
                </c:pt>
                <c:pt idx="26">
                  <c:v>122.36871248326607</c:v>
                </c:pt>
                <c:pt idx="27">
                  <c:v>121.20626106535595</c:v>
                </c:pt>
                <c:pt idx="28">
                  <c:v>120.89321183597738</c:v>
                </c:pt>
                <c:pt idx="29">
                  <c:v>121.92622654039394</c:v>
                </c:pt>
                <c:pt idx="30">
                  <c:v>120.34968299878643</c:v>
                </c:pt>
                <c:pt idx="31">
                  <c:v>118.82949043086737</c:v>
                </c:pt>
                <c:pt idx="32">
                  <c:v>114.53867112389231</c:v>
                </c:pt>
                <c:pt idx="33">
                  <c:v>113.71569755642936</c:v>
                </c:pt>
                <c:pt idx="34">
                  <c:v>112.68257284129115</c:v>
                </c:pt>
                <c:pt idx="35">
                  <c:v>109.92125646488668</c:v>
                </c:pt>
                <c:pt idx="36">
                  <c:v>109.22206124444374</c:v>
                </c:pt>
                <c:pt idx="37">
                  <c:v>110.04625146813237</c:v>
                </c:pt>
                <c:pt idx="38">
                  <c:v>107.16442325261059</c:v>
                </c:pt>
                <c:pt idx="39">
                  <c:v>102.13447209562104</c:v>
                </c:pt>
                <c:pt idx="40">
                  <c:v>95.777062785801618</c:v>
                </c:pt>
                <c:pt idx="41">
                  <c:v>92.832897771580349</c:v>
                </c:pt>
                <c:pt idx="42">
                  <c:v>90.524088668255786</c:v>
                </c:pt>
                <c:pt idx="43">
                  <c:v>92.57460788709588</c:v>
                </c:pt>
                <c:pt idx="44">
                  <c:v>100.70840256374036</c:v>
                </c:pt>
                <c:pt idx="45">
                  <c:v>103.67454355209563</c:v>
                </c:pt>
                <c:pt idx="46">
                  <c:v>104.25484379731485</c:v>
                </c:pt>
                <c:pt idx="47">
                  <c:v>107.23895164047042</c:v>
                </c:pt>
                <c:pt idx="48">
                  <c:v>110.31483960455759</c:v>
                </c:pt>
                <c:pt idx="49">
                  <c:v>112.83529941721481</c:v>
                </c:pt>
                <c:pt idx="50">
                  <c:v>116.71953191723409</c:v>
                </c:pt>
                <c:pt idx="51">
                  <c:v>128.37313154370275</c:v>
                </c:pt>
                <c:pt idx="52">
                  <c:v>127.60767223969118</c:v>
                </c:pt>
                <c:pt idx="53">
                  <c:v>127.86475775984465</c:v>
                </c:pt>
                <c:pt idx="54">
                  <c:v>128.53138184363175</c:v>
                </c:pt>
                <c:pt idx="55">
                  <c:v>132.77947593438515</c:v>
                </c:pt>
                <c:pt idx="56">
                  <c:v>135.83432946062379</c:v>
                </c:pt>
                <c:pt idx="57">
                  <c:v>139.44438780420256</c:v>
                </c:pt>
                <c:pt idx="58">
                  <c:v>138.50455623579958</c:v>
                </c:pt>
                <c:pt idx="59">
                  <c:v>142.66035800808774</c:v>
                </c:pt>
                <c:pt idx="60">
                  <c:v>144.35472907857201</c:v>
                </c:pt>
                <c:pt idx="61">
                  <c:v>144.57148283281413</c:v>
                </c:pt>
                <c:pt idx="62">
                  <c:v>143.06896407885858</c:v>
                </c:pt>
                <c:pt idx="63">
                  <c:v>136.1460981534305</c:v>
                </c:pt>
                <c:pt idx="64">
                  <c:v>131.06189005555947</c:v>
                </c:pt>
                <c:pt idx="65">
                  <c:v>125.74899318603828</c:v>
                </c:pt>
                <c:pt idx="66">
                  <c:v>120.35052101608304</c:v>
                </c:pt>
                <c:pt idx="67">
                  <c:v>111.49846027285176</c:v>
                </c:pt>
                <c:pt idx="68">
                  <c:v>102.45462270221037</c:v>
                </c:pt>
                <c:pt idx="69">
                  <c:v>98.997395339380972</c:v>
                </c:pt>
                <c:pt idx="70">
                  <c:v>94.86831299500048</c:v>
                </c:pt>
                <c:pt idx="71">
                  <c:v>91.024024665819468</c:v>
                </c:pt>
                <c:pt idx="72">
                  <c:v>94.450167265916988</c:v>
                </c:pt>
                <c:pt idx="73">
                  <c:v>97.292036152716804</c:v>
                </c:pt>
                <c:pt idx="74">
                  <c:v>97.259067082870118</c:v>
                </c:pt>
                <c:pt idx="75">
                  <c:v>92.608269829495654</c:v>
                </c:pt>
                <c:pt idx="76">
                  <c:v>91.883100448462912</c:v>
                </c:pt>
                <c:pt idx="77">
                  <c:v>89.641154121184599</c:v>
                </c:pt>
                <c:pt idx="78">
                  <c:v>84.03436481480793</c:v>
                </c:pt>
                <c:pt idx="79">
                  <c:v>81.731444088214872</c:v>
                </c:pt>
                <c:pt idx="80">
                  <c:v>85.054411180673995</c:v>
                </c:pt>
                <c:pt idx="81">
                  <c:v>89.981807443673176</c:v>
                </c:pt>
                <c:pt idx="82">
                  <c:v>82.317514102325944</c:v>
                </c:pt>
                <c:pt idx="83">
                  <c:v>82.794836546007616</c:v>
                </c:pt>
                <c:pt idx="84">
                  <c:v>84.453914853136297</c:v>
                </c:pt>
                <c:pt idx="85">
                  <c:v>83.882328958584779</c:v>
                </c:pt>
                <c:pt idx="86">
                  <c:v>81.574850749002593</c:v>
                </c:pt>
                <c:pt idx="87">
                  <c:v>82.080299665309951</c:v>
                </c:pt>
                <c:pt idx="88">
                  <c:v>77.355241425209158</c:v>
                </c:pt>
                <c:pt idx="89">
                  <c:v>78.635898573647694</c:v>
                </c:pt>
                <c:pt idx="90">
                  <c:v>80.879412560269898</c:v>
                </c:pt>
                <c:pt idx="91">
                  <c:v>87.045258992407142</c:v>
                </c:pt>
                <c:pt idx="92">
                  <c:v>96.668288314705734</c:v>
                </c:pt>
                <c:pt idx="93">
                  <c:v>99.757839380519513</c:v>
                </c:pt>
                <c:pt idx="94">
                  <c:v>100.54966844307984</c:v>
                </c:pt>
                <c:pt idx="95">
                  <c:v>102.35761435090735</c:v>
                </c:pt>
                <c:pt idx="96">
                  <c:v>101.35011693146816</c:v>
                </c:pt>
                <c:pt idx="97">
                  <c:v>102.04550594487239</c:v>
                </c:pt>
                <c:pt idx="98">
                  <c:v>103.48514184757762</c:v>
                </c:pt>
                <c:pt idx="99">
                  <c:v>102.88675306410411</c:v>
                </c:pt>
                <c:pt idx="100">
                  <c:v>107.80905637566775</c:v>
                </c:pt>
                <c:pt idx="101">
                  <c:v>112.77168175188734</c:v>
                </c:pt>
                <c:pt idx="102">
                  <c:v>117.13145612248559</c:v>
                </c:pt>
                <c:pt idx="103">
                  <c:v>120.21456195873057</c:v>
                </c:pt>
                <c:pt idx="104">
                  <c:v>121.76355124358575</c:v>
                </c:pt>
                <c:pt idx="105">
                  <c:v>118.645574741814</c:v>
                </c:pt>
                <c:pt idx="106">
                  <c:v>114.53901954720087</c:v>
                </c:pt>
                <c:pt idx="107">
                  <c:v>110.31748768917396</c:v>
                </c:pt>
                <c:pt idx="108">
                  <c:v>104.11543172870981</c:v>
                </c:pt>
                <c:pt idx="109">
                  <c:v>106.82547428369284</c:v>
                </c:pt>
                <c:pt idx="110">
                  <c:v>109.31642592055006</c:v>
                </c:pt>
                <c:pt idx="111">
                  <c:v>108.03472796585751</c:v>
                </c:pt>
                <c:pt idx="112">
                  <c:v>109.44027804179224</c:v>
                </c:pt>
                <c:pt idx="113">
                  <c:v>110.28626504632003</c:v>
                </c:pt>
                <c:pt idx="114">
                  <c:v>108.17258423998584</c:v>
                </c:pt>
                <c:pt idx="115">
                  <c:v>106.53154993882521</c:v>
                </c:pt>
                <c:pt idx="116">
                  <c:v>106.36840593878878</c:v>
                </c:pt>
                <c:pt idx="117">
                  <c:v>100.97775263827128</c:v>
                </c:pt>
                <c:pt idx="118">
                  <c:v>98.217081970383262</c:v>
                </c:pt>
                <c:pt idx="119">
                  <c:v>96.110281402511788</c:v>
                </c:pt>
                <c:pt idx="120">
                  <c:v>101.52651305065365</c:v>
                </c:pt>
                <c:pt idx="121">
                  <c:v>104.35999796417556</c:v>
                </c:pt>
                <c:pt idx="122">
                  <c:v>106.25405420635327</c:v>
                </c:pt>
                <c:pt idx="123">
                  <c:v>106.73728467626276</c:v>
                </c:pt>
                <c:pt idx="124">
                  <c:v>107.2047880614238</c:v>
                </c:pt>
                <c:pt idx="125">
                  <c:v>103.48177981919189</c:v>
                </c:pt>
                <c:pt idx="126">
                  <c:v>101.64441851184777</c:v>
                </c:pt>
                <c:pt idx="127">
                  <c:v>100.8754701472434</c:v>
                </c:pt>
                <c:pt idx="128">
                  <c:v>100.21014710995644</c:v>
                </c:pt>
                <c:pt idx="129">
                  <c:v>101.39902979098005</c:v>
                </c:pt>
                <c:pt idx="130">
                  <c:v>103.04166761799397</c:v>
                </c:pt>
                <c:pt idx="131">
                  <c:v>104.13739012377377</c:v>
                </c:pt>
                <c:pt idx="132">
                  <c:v>104.92325402898864</c:v>
                </c:pt>
                <c:pt idx="133">
                  <c:v>103.93444091725988</c:v>
                </c:pt>
                <c:pt idx="134">
                  <c:v>102.649186123277</c:v>
                </c:pt>
                <c:pt idx="135">
                  <c:v>96.941988783196592</c:v>
                </c:pt>
                <c:pt idx="136">
                  <c:v>95.502820450595536</c:v>
                </c:pt>
                <c:pt idx="137">
                  <c:v>99.348823530929849</c:v>
                </c:pt>
                <c:pt idx="138">
                  <c:v>102.89338323344406</c:v>
                </c:pt>
                <c:pt idx="139">
                  <c:v>103.23090181599095</c:v>
                </c:pt>
                <c:pt idx="140">
                  <c:v>103.44130140629709</c:v>
                </c:pt>
                <c:pt idx="141">
                  <c:v>105.60338262966398</c:v>
                </c:pt>
                <c:pt idx="142">
                  <c:v>106.51518927753062</c:v>
                </c:pt>
                <c:pt idx="143">
                  <c:v>109.86398018156052</c:v>
                </c:pt>
                <c:pt idx="144">
                  <c:v>110.52042939394209</c:v>
                </c:pt>
                <c:pt idx="145">
                  <c:v>112.24778773029665</c:v>
                </c:pt>
                <c:pt idx="146">
                  <c:v>116.63090092530675</c:v>
                </c:pt>
                <c:pt idx="147">
                  <c:v>118.34410807130374</c:v>
                </c:pt>
                <c:pt idx="148">
                  <c:v>120.52280844806509</c:v>
                </c:pt>
                <c:pt idx="149">
                  <c:v>119.44287248326475</c:v>
                </c:pt>
                <c:pt idx="150">
                  <c:v>116.63249202027703</c:v>
                </c:pt>
                <c:pt idx="151">
                  <c:v>116.55849115583403</c:v>
                </c:pt>
                <c:pt idx="152">
                  <c:v>118.55318015679674</c:v>
                </c:pt>
                <c:pt idx="153">
                  <c:v>121.99739216964238</c:v>
                </c:pt>
                <c:pt idx="154">
                  <c:v>126.56088222596014</c:v>
                </c:pt>
                <c:pt idx="155">
                  <c:v>129.71231522330447</c:v>
                </c:pt>
                <c:pt idx="156">
                  <c:v>131.42690490054844</c:v>
                </c:pt>
                <c:pt idx="157">
                  <c:v>141.85357561606932</c:v>
                </c:pt>
                <c:pt idx="158">
                  <c:v>146.37147862655038</c:v>
                </c:pt>
                <c:pt idx="159">
                  <c:v>147.47722290349486</c:v>
                </c:pt>
                <c:pt idx="160">
                  <c:v>146.50328235995582</c:v>
                </c:pt>
                <c:pt idx="161">
                  <c:v>154.74512039879906</c:v>
                </c:pt>
                <c:pt idx="162">
                  <c:v>152.22257935165237</c:v>
                </c:pt>
                <c:pt idx="163">
                  <c:v>149.77149392331128</c:v>
                </c:pt>
                <c:pt idx="164">
                  <c:v>149.48386185750493</c:v>
                </c:pt>
                <c:pt idx="165">
                  <c:v>145.99998749240589</c:v>
                </c:pt>
                <c:pt idx="166">
                  <c:v>144.17837042325152</c:v>
                </c:pt>
                <c:pt idx="167">
                  <c:v>145.37011287767052</c:v>
                </c:pt>
                <c:pt idx="168">
                  <c:v>139.20200334442393</c:v>
                </c:pt>
                <c:pt idx="169">
                  <c:v>133.35456695459661</c:v>
                </c:pt>
                <c:pt idx="170">
                  <c:v>130.11083818461898</c:v>
                </c:pt>
                <c:pt idx="171">
                  <c:v>124.31289308972879</c:v>
                </c:pt>
                <c:pt idx="172">
                  <c:v>117.05538438305136</c:v>
                </c:pt>
                <c:pt idx="173">
                  <c:v>115.29210616418268</c:v>
                </c:pt>
                <c:pt idx="174">
                  <c:v>114.55416883403163</c:v>
                </c:pt>
                <c:pt idx="175">
                  <c:v>109.97368172855575</c:v>
                </c:pt>
                <c:pt idx="176">
                  <c:v>107.6815698497353</c:v>
                </c:pt>
                <c:pt idx="177">
                  <c:v>110.18815407654303</c:v>
                </c:pt>
                <c:pt idx="178">
                  <c:v>111.99987499753172</c:v>
                </c:pt>
                <c:pt idx="179">
                  <c:v>114.15261882056748</c:v>
                </c:pt>
                <c:pt idx="180">
                  <c:v>112.1461434913559</c:v>
                </c:pt>
                <c:pt idx="181">
                  <c:v>114.04417216685043</c:v>
                </c:pt>
                <c:pt idx="182">
                  <c:v>117.20265199403887</c:v>
                </c:pt>
                <c:pt idx="183">
                  <c:v>116.94447930351582</c:v>
                </c:pt>
                <c:pt idx="184">
                  <c:v>119.31753189931047</c:v>
                </c:pt>
                <c:pt idx="185">
                  <c:v>120.81121495768848</c:v>
                </c:pt>
                <c:pt idx="186">
                  <c:v>120.82150231323791</c:v>
                </c:pt>
                <c:pt idx="187">
                  <c:v>124.05933500476183</c:v>
                </c:pt>
                <c:pt idx="188">
                  <c:v>128.99475133303673</c:v>
                </c:pt>
                <c:pt idx="189">
                  <c:v>131.34376499737701</c:v>
                </c:pt>
                <c:pt idx="190">
                  <c:v>132.27302174829566</c:v>
                </c:pt>
                <c:pt idx="191">
                  <c:v>134.08770910111031</c:v>
                </c:pt>
                <c:pt idx="192">
                  <c:v>133.10433757760825</c:v>
                </c:pt>
                <c:pt idx="193">
                  <c:v>137.97833641136239</c:v>
                </c:pt>
                <c:pt idx="194">
                  <c:v>137.95372783486607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36-4857-8612-D06D005CA985}"/>
            </c:ext>
          </c:extLst>
        </c:ser>
        <c:ser>
          <c:idx val="3"/>
          <c:order val="3"/>
          <c:tx>
            <c:strRef>
              <c:f>'Datos G3'!$E$4</c:f>
              <c:strCache>
                <c:ptCount val="1"/>
                <c:pt idx="0">
                  <c:v>Cereais</c:v>
                </c:pt>
              </c:strCache>
            </c:strRef>
          </c:tx>
          <c:spPr>
            <a:ln w="50800">
              <a:solidFill>
                <a:schemeClr val="accent6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G3'!$A$5:$A$199</c:f>
              <c:numCache>
                <c:formatCode>yyyy\-mm</c:formatCode>
                <c:ptCount val="195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</c:numCache>
            </c:numRef>
          </c:cat>
          <c:val>
            <c:numRef>
              <c:f>'Datos G3'!$E$5:$E$199</c:f>
              <c:numCache>
                <c:formatCode>0.0</c:formatCode>
                <c:ptCount val="195"/>
                <c:pt idx="0">
                  <c:v>104.09952419204424</c:v>
                </c:pt>
                <c:pt idx="1">
                  <c:v>100.82653524268301</c:v>
                </c:pt>
                <c:pt idx="2">
                  <c:v>100.82367722286065</c:v>
                </c:pt>
                <c:pt idx="3">
                  <c:v>101.76142178650326</c:v>
                </c:pt>
                <c:pt idx="4">
                  <c:v>107.1527460173083</c:v>
                </c:pt>
                <c:pt idx="5">
                  <c:v>106.81581267292617</c:v>
                </c:pt>
                <c:pt idx="6">
                  <c:v>97.972168058030078</c:v>
                </c:pt>
                <c:pt idx="7">
                  <c:v>95.317630726179686</c:v>
                </c:pt>
                <c:pt idx="8">
                  <c:v>93.176510256659242</c:v>
                </c:pt>
                <c:pt idx="9">
                  <c:v>97.311239603641681</c:v>
                </c:pt>
                <c:pt idx="10">
                  <c:v>101.66227321924582</c:v>
                </c:pt>
                <c:pt idx="11">
                  <c:v>102.72861238183553</c:v>
                </c:pt>
                <c:pt idx="12">
                  <c:v>98.409506170752039</c:v>
                </c:pt>
                <c:pt idx="13">
                  <c:v>94.01583136686304</c:v>
                </c:pt>
                <c:pt idx="14">
                  <c:v>91.81753500937694</c:v>
                </c:pt>
                <c:pt idx="15">
                  <c:v>90.708700959482158</c:v>
                </c:pt>
                <c:pt idx="16">
                  <c:v>90.601667203544807</c:v>
                </c:pt>
                <c:pt idx="17">
                  <c:v>87.840664668309046</c:v>
                </c:pt>
                <c:pt idx="18">
                  <c:v>95.325647112380423</c:v>
                </c:pt>
                <c:pt idx="19">
                  <c:v>112.99747439811418</c:v>
                </c:pt>
                <c:pt idx="20">
                  <c:v>126.0077857778676</c:v>
                </c:pt>
                <c:pt idx="21">
                  <c:v>130.65319014717605</c:v>
                </c:pt>
                <c:pt idx="22">
                  <c:v>132.45723234867179</c:v>
                </c:pt>
                <c:pt idx="23">
                  <c:v>139.79020065907005</c:v>
                </c:pt>
                <c:pt idx="24">
                  <c:v>130.55933223214942</c:v>
                </c:pt>
                <c:pt idx="25">
                  <c:v>136.45576947954228</c:v>
                </c:pt>
                <c:pt idx="26">
                  <c:v>131.12948923514404</c:v>
                </c:pt>
                <c:pt idx="27">
                  <c:v>136.7158320531762</c:v>
                </c:pt>
                <c:pt idx="28">
                  <c:v>135.96034322574116</c:v>
                </c:pt>
                <c:pt idx="29">
                  <c:v>132.56943150166592</c:v>
                </c:pt>
                <c:pt idx="30">
                  <c:v>126.57328500207126</c:v>
                </c:pt>
                <c:pt idx="31">
                  <c:v>130.53051912130223</c:v>
                </c:pt>
                <c:pt idx="32">
                  <c:v>126.577774941049</c:v>
                </c:pt>
                <c:pt idx="33">
                  <c:v>119.95190936881319</c:v>
                </c:pt>
                <c:pt idx="34">
                  <c:v>117.94134497851003</c:v>
                </c:pt>
                <c:pt idx="35">
                  <c:v>112.10294081516898</c:v>
                </c:pt>
                <c:pt idx="36">
                  <c:v>115.48985006321122</c:v>
                </c:pt>
                <c:pt idx="37">
                  <c:v>119.02875304866092</c:v>
                </c:pt>
                <c:pt idx="38">
                  <c:v>118.54510441352923</c:v>
                </c:pt>
                <c:pt idx="39">
                  <c:v>117.18812034772952</c:v>
                </c:pt>
                <c:pt idx="40">
                  <c:v>114.64095075143585</c:v>
                </c:pt>
                <c:pt idx="41">
                  <c:v>113.75478343578607</c:v>
                </c:pt>
                <c:pt idx="42">
                  <c:v>130.60913808277544</c:v>
                </c:pt>
                <c:pt idx="43">
                  <c:v>133.47945537785932</c:v>
                </c:pt>
                <c:pt idx="44">
                  <c:v>133.2118899341425</c:v>
                </c:pt>
                <c:pt idx="45">
                  <c:v>132.92879103758989</c:v>
                </c:pt>
                <c:pt idx="46">
                  <c:v>134.77310281234557</c:v>
                </c:pt>
                <c:pt idx="47">
                  <c:v>132.87758405341344</c:v>
                </c:pt>
                <c:pt idx="48">
                  <c:v>132.35292037256136</c:v>
                </c:pt>
                <c:pt idx="49">
                  <c:v>129.71049268039414</c:v>
                </c:pt>
                <c:pt idx="50">
                  <c:v>127.5758679908098</c:v>
                </c:pt>
                <c:pt idx="51">
                  <c:v>122.93761921349078</c:v>
                </c:pt>
                <c:pt idx="52">
                  <c:v>124.32918879352046</c:v>
                </c:pt>
                <c:pt idx="53">
                  <c:v>121.94004441587154</c:v>
                </c:pt>
                <c:pt idx="54">
                  <c:v>115.26858765759923</c:v>
                </c:pt>
                <c:pt idx="55">
                  <c:v>108.69615201968732</c:v>
                </c:pt>
                <c:pt idx="56">
                  <c:v>106.39338395836377</c:v>
                </c:pt>
                <c:pt idx="57">
                  <c:v>108.23200270806655</c:v>
                </c:pt>
                <c:pt idx="58">
                  <c:v>107.53963468193896</c:v>
                </c:pt>
                <c:pt idx="59">
                  <c:v>107.44948174629528</c:v>
                </c:pt>
                <c:pt idx="60">
                  <c:v>108.15058680342611</c:v>
                </c:pt>
                <c:pt idx="61">
                  <c:v>110.61090619822038</c:v>
                </c:pt>
                <c:pt idx="62">
                  <c:v>115.91694606652354</c:v>
                </c:pt>
                <c:pt idx="63">
                  <c:v>115.98696880687527</c:v>
                </c:pt>
                <c:pt idx="64">
                  <c:v>115.76132523012102</c:v>
                </c:pt>
                <c:pt idx="65">
                  <c:v>109.75492364299839</c:v>
                </c:pt>
                <c:pt idx="66">
                  <c:v>103.67963677059309</c:v>
                </c:pt>
                <c:pt idx="67">
                  <c:v>102.02591489626901</c:v>
                </c:pt>
                <c:pt idx="68">
                  <c:v>99.261459695018004</c:v>
                </c:pt>
                <c:pt idx="69">
                  <c:v>99.9600278079037</c:v>
                </c:pt>
                <c:pt idx="70">
                  <c:v>100.98643779785488</c:v>
                </c:pt>
                <c:pt idx="71">
                  <c:v>102.46770621863605</c:v>
                </c:pt>
                <c:pt idx="72">
                  <c:v>108.24960879053303</c:v>
                </c:pt>
                <c:pt idx="73">
                  <c:v>103.85660143740152</c:v>
                </c:pt>
                <c:pt idx="74">
                  <c:v>101.72855119945166</c:v>
                </c:pt>
                <c:pt idx="75">
                  <c:v>100.38914201806305</c:v>
                </c:pt>
                <c:pt idx="76">
                  <c:v>97.846617018390674</c:v>
                </c:pt>
                <c:pt idx="77">
                  <c:v>98.846443737453527</c:v>
                </c:pt>
                <c:pt idx="78">
                  <c:v>101.13729125078055</c:v>
                </c:pt>
                <c:pt idx="79">
                  <c:v>93.91417409873101</c:v>
                </c:pt>
                <c:pt idx="80">
                  <c:v>92.488625560156237</c:v>
                </c:pt>
                <c:pt idx="81">
                  <c:v>93.748324779904209</c:v>
                </c:pt>
                <c:pt idx="82">
                  <c:v>92.479336306238096</c:v>
                </c:pt>
                <c:pt idx="83">
                  <c:v>91.437030985799623</c:v>
                </c:pt>
                <c:pt idx="84">
                  <c:v>93.154694180216453</c:v>
                </c:pt>
                <c:pt idx="85">
                  <c:v>92.860660932820522</c:v>
                </c:pt>
                <c:pt idx="86">
                  <c:v>91.986790157864036</c:v>
                </c:pt>
                <c:pt idx="87">
                  <c:v>94.063623702099378</c:v>
                </c:pt>
                <c:pt idx="88">
                  <c:v>96.923313358125895</c:v>
                </c:pt>
                <c:pt idx="89">
                  <c:v>100.16684116560658</c:v>
                </c:pt>
                <c:pt idx="90">
                  <c:v>96.180303491424965</c:v>
                </c:pt>
                <c:pt idx="91">
                  <c:v>94.998728213172043</c:v>
                </c:pt>
                <c:pt idx="92">
                  <c:v>91.785051847866711</c:v>
                </c:pt>
                <c:pt idx="93">
                  <c:v>92.271005470220658</c:v>
                </c:pt>
                <c:pt idx="94">
                  <c:v>91.455772647213507</c:v>
                </c:pt>
                <c:pt idx="95">
                  <c:v>91.659324355107103</c:v>
                </c:pt>
                <c:pt idx="96">
                  <c:v>91.196884456794152</c:v>
                </c:pt>
                <c:pt idx="97">
                  <c:v>92.558819228432469</c:v>
                </c:pt>
                <c:pt idx="98">
                  <c:v>90.361862818870804</c:v>
                </c:pt>
                <c:pt idx="99">
                  <c:v>89.36877581413556</c:v>
                </c:pt>
                <c:pt idx="100">
                  <c:v>90.801711497745984</c:v>
                </c:pt>
                <c:pt idx="101">
                  <c:v>94.98394694366678</c:v>
                </c:pt>
                <c:pt idx="102">
                  <c:v>99.690388672521081</c:v>
                </c:pt>
                <c:pt idx="103">
                  <c:v>94.922012057454182</c:v>
                </c:pt>
                <c:pt idx="104">
                  <c:v>94.73402961620188</c:v>
                </c:pt>
                <c:pt idx="105">
                  <c:v>94.398213012324291</c:v>
                </c:pt>
                <c:pt idx="106">
                  <c:v>94.767853809657268</c:v>
                </c:pt>
                <c:pt idx="107">
                  <c:v>95.046227968457387</c:v>
                </c:pt>
                <c:pt idx="108">
                  <c:v>93.511032168345537</c:v>
                </c:pt>
                <c:pt idx="109">
                  <c:v>96.623355650968605</c:v>
                </c:pt>
                <c:pt idx="110">
                  <c:v>99.987844226616033</c:v>
                </c:pt>
                <c:pt idx="111">
                  <c:v>102.12188753565583</c:v>
                </c:pt>
                <c:pt idx="112">
                  <c:v>103.65631650284803</c:v>
                </c:pt>
                <c:pt idx="113">
                  <c:v>99.05619756922826</c:v>
                </c:pt>
                <c:pt idx="114">
                  <c:v>96.966916871047502</c:v>
                </c:pt>
                <c:pt idx="115">
                  <c:v>101.65071873543195</c:v>
                </c:pt>
                <c:pt idx="116">
                  <c:v>98.560830603529425</c:v>
                </c:pt>
                <c:pt idx="117">
                  <c:v>99.079033591148274</c:v>
                </c:pt>
                <c:pt idx="118">
                  <c:v>97.864061658340262</c:v>
                </c:pt>
                <c:pt idx="119">
                  <c:v>99.30039908996018</c:v>
                </c:pt>
                <c:pt idx="120">
                  <c:v>102.35423073842507</c:v>
                </c:pt>
                <c:pt idx="121">
                  <c:v>101.31573969643561</c:v>
                </c:pt>
                <c:pt idx="122">
                  <c:v>98.072370543884674</c:v>
                </c:pt>
                <c:pt idx="123">
                  <c:v>95.177093731224218</c:v>
                </c:pt>
                <c:pt idx="124">
                  <c:v>94.98579732445026</c:v>
                </c:pt>
                <c:pt idx="125">
                  <c:v>99.760083589944173</c:v>
                </c:pt>
                <c:pt idx="126">
                  <c:v>98.111436478395873</c:v>
                </c:pt>
                <c:pt idx="127">
                  <c:v>93.157432177207951</c:v>
                </c:pt>
                <c:pt idx="128">
                  <c:v>92.364551576674685</c:v>
                </c:pt>
                <c:pt idx="129">
                  <c:v>96.528854651434784</c:v>
                </c:pt>
                <c:pt idx="130">
                  <c:v>96.117769765187049</c:v>
                </c:pt>
                <c:pt idx="131">
                  <c:v>97.956211241801014</c:v>
                </c:pt>
                <c:pt idx="132">
                  <c:v>101.76527054129303</c:v>
                </c:pt>
                <c:pt idx="133">
                  <c:v>100.64228006850861</c:v>
                </c:pt>
                <c:pt idx="134">
                  <c:v>99.07315993399294</c:v>
                </c:pt>
                <c:pt idx="135">
                  <c:v>100.71394948023644</c:v>
                </c:pt>
                <c:pt idx="136">
                  <c:v>99.068206308698876</c:v>
                </c:pt>
                <c:pt idx="137">
                  <c:v>98.351238298852294</c:v>
                </c:pt>
                <c:pt idx="138">
                  <c:v>98.314823839582161</c:v>
                </c:pt>
                <c:pt idx="139">
                  <c:v>100.27971610366791</c:v>
                </c:pt>
                <c:pt idx="140">
                  <c:v>105.4440792272966</c:v>
                </c:pt>
                <c:pt idx="141">
                  <c:v>113.28815366277787</c:v>
                </c:pt>
                <c:pt idx="142">
                  <c:v>116.07281494589586</c:v>
                </c:pt>
                <c:pt idx="143">
                  <c:v>117.63236864590563</c:v>
                </c:pt>
                <c:pt idx="144">
                  <c:v>124.36094978005418</c:v>
                </c:pt>
                <c:pt idx="145">
                  <c:v>125.49283015004849</c:v>
                </c:pt>
                <c:pt idx="146">
                  <c:v>123.26564820134547</c:v>
                </c:pt>
                <c:pt idx="147">
                  <c:v>125.54613055054089</c:v>
                </c:pt>
                <c:pt idx="148">
                  <c:v>133.00187201044201</c:v>
                </c:pt>
                <c:pt idx="149">
                  <c:v>129.63865081871703</c:v>
                </c:pt>
                <c:pt idx="150">
                  <c:v>125.6021693201404</c:v>
                </c:pt>
                <c:pt idx="151">
                  <c:v>129.71189844379131</c:v>
                </c:pt>
                <c:pt idx="152">
                  <c:v>132.14790760394752</c:v>
                </c:pt>
                <c:pt idx="153">
                  <c:v>136.43138195007535</c:v>
                </c:pt>
                <c:pt idx="154">
                  <c:v>140.71103613110648</c:v>
                </c:pt>
                <c:pt idx="155">
                  <c:v>139.76619424842013</c:v>
                </c:pt>
                <c:pt idx="156">
                  <c:v>137.61207133457867</c:v>
                </c:pt>
                <c:pt idx="157">
                  <c:v>142.14278469004657</c:v>
                </c:pt>
                <c:pt idx="158">
                  <c:v>166.45941669333777</c:v>
                </c:pt>
                <c:pt idx="159">
                  <c:v>166.01303706675759</c:v>
                </c:pt>
                <c:pt idx="160">
                  <c:v>169.77570010698363</c:v>
                </c:pt>
                <c:pt idx="161">
                  <c:v>162.74656211074796</c:v>
                </c:pt>
                <c:pt idx="162">
                  <c:v>144.0784554809251</c:v>
                </c:pt>
                <c:pt idx="163">
                  <c:v>142.4336213417142</c:v>
                </c:pt>
                <c:pt idx="164">
                  <c:v>144.7226747345367</c:v>
                </c:pt>
                <c:pt idx="165">
                  <c:v>148.99502961340897</c:v>
                </c:pt>
                <c:pt idx="166">
                  <c:v>146.86887122801525</c:v>
                </c:pt>
                <c:pt idx="167">
                  <c:v>144.07586507828844</c:v>
                </c:pt>
                <c:pt idx="168">
                  <c:v>141.84785666602727</c:v>
                </c:pt>
                <c:pt idx="169">
                  <c:v>141.10124041510988</c:v>
                </c:pt>
                <c:pt idx="170">
                  <c:v>133.25208384771457</c:v>
                </c:pt>
                <c:pt idx="171">
                  <c:v>130.93079028211332</c:v>
                </c:pt>
                <c:pt idx="172">
                  <c:v>124.32419860440129</c:v>
                </c:pt>
                <c:pt idx="173">
                  <c:v>121.75756692002528</c:v>
                </c:pt>
                <c:pt idx="174">
                  <c:v>121.04354787595655</c:v>
                </c:pt>
                <c:pt idx="175">
                  <c:v>120.20978041380974</c:v>
                </c:pt>
                <c:pt idx="176">
                  <c:v>121.4595688012817</c:v>
                </c:pt>
                <c:pt idx="177">
                  <c:v>119.99573736100938</c:v>
                </c:pt>
                <c:pt idx="178">
                  <c:v>116.4104866990084</c:v>
                </c:pt>
                <c:pt idx="179">
                  <c:v>118.1018400633897</c:v>
                </c:pt>
                <c:pt idx="180">
                  <c:v>113.28920003604775</c:v>
                </c:pt>
                <c:pt idx="181">
                  <c:v>107.56970710389659</c:v>
                </c:pt>
                <c:pt idx="182">
                  <c:v>104.78115131335667</c:v>
                </c:pt>
                <c:pt idx="183">
                  <c:v>105.46421911093256</c:v>
                </c:pt>
                <c:pt idx="184">
                  <c:v>112.13389286915034</c:v>
                </c:pt>
                <c:pt idx="185">
                  <c:v>108.81762437712455</c:v>
                </c:pt>
                <c:pt idx="186">
                  <c:v>104.58237115717755</c:v>
                </c:pt>
                <c:pt idx="187">
                  <c:v>104.08202034909588</c:v>
                </c:pt>
                <c:pt idx="188">
                  <c:v>107.29574037537691</c:v>
                </c:pt>
                <c:pt idx="189">
                  <c:v>108.13907971523349</c:v>
                </c:pt>
                <c:pt idx="190">
                  <c:v>105.27277220175026</c:v>
                </c:pt>
                <c:pt idx="191">
                  <c:v>105.24159175626977</c:v>
                </c:pt>
                <c:pt idx="192">
                  <c:v>103.79195064089788</c:v>
                </c:pt>
                <c:pt idx="193">
                  <c:v>104.49699221667193</c:v>
                </c:pt>
                <c:pt idx="194">
                  <c:v>101.79137485244685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36-4857-8612-D06D005CA985}"/>
            </c:ext>
          </c:extLst>
        </c:ser>
        <c:ser>
          <c:idx val="4"/>
          <c:order val="4"/>
          <c:tx>
            <c:strRef>
              <c:f>'Datos G3'!$F$4</c:f>
              <c:strCache>
                <c:ptCount val="1"/>
                <c:pt idx="0">
                  <c:v>Óleos e graxas</c:v>
                </c:pt>
              </c:strCache>
            </c:strRef>
          </c:tx>
          <c:spPr>
            <a:ln w="508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'Datos G3'!$A$5:$A$199</c:f>
              <c:numCache>
                <c:formatCode>yyyy\-mm</c:formatCode>
                <c:ptCount val="195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</c:numCache>
            </c:numRef>
          </c:cat>
          <c:val>
            <c:numRef>
              <c:f>'Datos G3'!$F$5:$F$199</c:f>
              <c:numCache>
                <c:formatCode>0.0</c:formatCode>
                <c:ptCount val="195"/>
                <c:pt idx="0">
                  <c:v>85.856023028768249</c:v>
                </c:pt>
                <c:pt idx="1">
                  <c:v>85.294780564412036</c:v>
                </c:pt>
                <c:pt idx="2">
                  <c:v>84.518295292028483</c:v>
                </c:pt>
                <c:pt idx="3">
                  <c:v>97.291977840358101</c:v>
                </c:pt>
                <c:pt idx="4">
                  <c:v>110.56926164810032</c:v>
                </c:pt>
                <c:pt idx="5">
                  <c:v>104.46576135283678</c:v>
                </c:pt>
                <c:pt idx="6">
                  <c:v>93.246592424487588</c:v>
                </c:pt>
                <c:pt idx="7">
                  <c:v>101.4931009040986</c:v>
                </c:pt>
                <c:pt idx="8">
                  <c:v>96.714631717524099</c:v>
                </c:pt>
                <c:pt idx="9">
                  <c:v>98.710124334265288</c:v>
                </c:pt>
                <c:pt idx="10">
                  <c:v>105.53933182884001</c:v>
                </c:pt>
                <c:pt idx="11">
                  <c:v>111.56465314512032</c:v>
                </c:pt>
                <c:pt idx="12">
                  <c:v>107.1546148070319</c:v>
                </c:pt>
                <c:pt idx="13">
                  <c:v>107.36181655681929</c:v>
                </c:pt>
                <c:pt idx="14">
                  <c:v>110.37950131587704</c:v>
                </c:pt>
                <c:pt idx="15">
                  <c:v>109.41770016614774</c:v>
                </c:pt>
                <c:pt idx="16">
                  <c:v>107.21925588932801</c:v>
                </c:pt>
                <c:pt idx="17">
                  <c:v>106.08009625660067</c:v>
                </c:pt>
                <c:pt idx="18">
                  <c:v>110.18771578017099</c:v>
                </c:pt>
                <c:pt idx="19">
                  <c:v>121.86677676201083</c:v>
                </c:pt>
                <c:pt idx="20">
                  <c:v>124.9141136349723</c:v>
                </c:pt>
                <c:pt idx="21">
                  <c:v>139.24668911693195</c:v>
                </c:pt>
                <c:pt idx="22">
                  <c:v>153.94746082306403</c:v>
                </c:pt>
                <c:pt idx="23">
                  <c:v>166.34533369528316</c:v>
                </c:pt>
                <c:pt idx="24">
                  <c:v>157.22018612670792</c:v>
                </c:pt>
                <c:pt idx="25">
                  <c:v>158.07197265001807</c:v>
                </c:pt>
                <c:pt idx="26">
                  <c:v>146.96878250287716</c:v>
                </c:pt>
                <c:pt idx="27">
                  <c:v>146.67702198940123</c:v>
                </c:pt>
                <c:pt idx="28">
                  <c:v>146.3310200556451</c:v>
                </c:pt>
                <c:pt idx="29">
                  <c:v>144.86493887585212</c:v>
                </c:pt>
                <c:pt idx="30">
                  <c:v>140.60966470101829</c:v>
                </c:pt>
                <c:pt idx="31">
                  <c:v>136.49105404557113</c:v>
                </c:pt>
                <c:pt idx="32">
                  <c:v>133.19134821433445</c:v>
                </c:pt>
                <c:pt idx="33">
                  <c:v>124.33462919662688</c:v>
                </c:pt>
                <c:pt idx="34">
                  <c:v>130.61456706517001</c:v>
                </c:pt>
                <c:pt idx="35">
                  <c:v>126.55370158631418</c:v>
                </c:pt>
                <c:pt idx="36">
                  <c:v>131.00076207458858</c:v>
                </c:pt>
                <c:pt idx="37">
                  <c:v>134.63761713466732</c:v>
                </c:pt>
                <c:pt idx="38">
                  <c:v>138.39358832251696</c:v>
                </c:pt>
                <c:pt idx="39">
                  <c:v>141.8591910497118</c:v>
                </c:pt>
                <c:pt idx="40">
                  <c:v>131.06264393876708</c:v>
                </c:pt>
                <c:pt idx="41">
                  <c:v>122.76790083571242</c:v>
                </c:pt>
                <c:pt idx="42">
                  <c:v>125.7623990874305</c:v>
                </c:pt>
                <c:pt idx="43">
                  <c:v>125.54045781258543</c:v>
                </c:pt>
                <c:pt idx="44">
                  <c:v>124.28203806039402</c:v>
                </c:pt>
                <c:pt idx="45">
                  <c:v>113.36410727007033</c:v>
                </c:pt>
                <c:pt idx="46">
                  <c:v>110.30016685603007</c:v>
                </c:pt>
                <c:pt idx="47">
                  <c:v>107.4493457064473</c:v>
                </c:pt>
                <c:pt idx="48">
                  <c:v>113.29787191938263</c:v>
                </c:pt>
                <c:pt idx="49">
                  <c:v>114.45508937207482</c:v>
                </c:pt>
                <c:pt idx="50">
                  <c:v>111.56767839559684</c:v>
                </c:pt>
                <c:pt idx="51">
                  <c:v>109.97611282443171</c:v>
                </c:pt>
                <c:pt idx="52">
                  <c:v>110.34979945898917</c:v>
                </c:pt>
                <c:pt idx="53">
                  <c:v>110.01735388048112</c:v>
                </c:pt>
                <c:pt idx="54">
                  <c:v>105.95123422769844</c:v>
                </c:pt>
                <c:pt idx="55">
                  <c:v>102.00743934137138</c:v>
                </c:pt>
                <c:pt idx="56">
                  <c:v>102.9391354153546</c:v>
                </c:pt>
                <c:pt idx="57">
                  <c:v>105.78562226426922</c:v>
                </c:pt>
                <c:pt idx="58">
                  <c:v>111.19145791797133</c:v>
                </c:pt>
                <c:pt idx="59">
                  <c:v>109.74579497022754</c:v>
                </c:pt>
                <c:pt idx="60">
                  <c:v>106.82658697449783</c:v>
                </c:pt>
                <c:pt idx="61">
                  <c:v>111.68870786834408</c:v>
                </c:pt>
                <c:pt idx="62">
                  <c:v>115.8878075653566</c:v>
                </c:pt>
                <c:pt idx="63">
                  <c:v>112.32610744364382</c:v>
                </c:pt>
                <c:pt idx="64">
                  <c:v>110.15130525657368</c:v>
                </c:pt>
                <c:pt idx="65">
                  <c:v>106.49605002586853</c:v>
                </c:pt>
                <c:pt idx="66">
                  <c:v>102.25028954852358</c:v>
                </c:pt>
                <c:pt idx="67">
                  <c:v>93.949367714705119</c:v>
                </c:pt>
                <c:pt idx="68">
                  <c:v>91.087365835807759</c:v>
                </c:pt>
                <c:pt idx="69">
                  <c:v>92.510845357460752</c:v>
                </c:pt>
                <c:pt idx="70">
                  <c:v>93.213298671477972</c:v>
                </c:pt>
                <c:pt idx="71">
                  <c:v>90.478404563419005</c:v>
                </c:pt>
                <c:pt idx="72">
                  <c:v>97.117549937926768</c:v>
                </c:pt>
                <c:pt idx="73">
                  <c:v>97.3009552203211</c:v>
                </c:pt>
                <c:pt idx="74">
                  <c:v>94.679328977967927</c:v>
                </c:pt>
                <c:pt idx="75">
                  <c:v>93.914863351572833</c:v>
                </c:pt>
                <c:pt idx="76">
                  <c:v>96.595594409060311</c:v>
                </c:pt>
                <c:pt idx="77">
                  <c:v>98.027259419766466</c:v>
                </c:pt>
                <c:pt idx="78">
                  <c:v>92.444086485490729</c:v>
                </c:pt>
                <c:pt idx="79">
                  <c:v>84.128595219459896</c:v>
                </c:pt>
                <c:pt idx="80">
                  <c:v>83.787208707521572</c:v>
                </c:pt>
                <c:pt idx="81">
                  <c:v>89.71218704791778</c:v>
                </c:pt>
                <c:pt idx="82">
                  <c:v>87.026618100726878</c:v>
                </c:pt>
                <c:pt idx="83">
                  <c:v>88.6130258946054</c:v>
                </c:pt>
                <c:pt idx="84">
                  <c:v>90.748072286390411</c:v>
                </c:pt>
                <c:pt idx="85">
                  <c:v>98.047425451024111</c:v>
                </c:pt>
                <c:pt idx="86">
                  <c:v>103.5712174718481</c:v>
                </c:pt>
                <c:pt idx="87">
                  <c:v>107.64262739804677</c:v>
                </c:pt>
                <c:pt idx="88">
                  <c:v>105.92602994287721</c:v>
                </c:pt>
                <c:pt idx="89">
                  <c:v>104.19297222825863</c:v>
                </c:pt>
                <c:pt idx="90">
                  <c:v>100.97500640562009</c:v>
                </c:pt>
                <c:pt idx="91">
                  <c:v>108.93746775080172</c:v>
                </c:pt>
                <c:pt idx="92">
                  <c:v>110.99468513205414</c:v>
                </c:pt>
                <c:pt idx="93">
                  <c:v>108.36368546981576</c:v>
                </c:pt>
                <c:pt idx="94">
                  <c:v>112.95402106360439</c:v>
                </c:pt>
                <c:pt idx="95">
                  <c:v>117.31456802907523</c:v>
                </c:pt>
                <c:pt idx="96">
                  <c:v>115.37974557091533</c:v>
                </c:pt>
                <c:pt idx="97">
                  <c:v>111.03685286108131</c:v>
                </c:pt>
                <c:pt idx="98">
                  <c:v>104.47726020530459</c:v>
                </c:pt>
                <c:pt idx="99">
                  <c:v>100.35008436087531</c:v>
                </c:pt>
                <c:pt idx="100">
                  <c:v>104.85935746725141</c:v>
                </c:pt>
                <c:pt idx="101">
                  <c:v>100.24187138922763</c:v>
                </c:pt>
                <c:pt idx="102">
                  <c:v>99.405407409229923</c:v>
                </c:pt>
                <c:pt idx="103">
                  <c:v>101.97874201899157</c:v>
                </c:pt>
                <c:pt idx="104">
                  <c:v>106.78503298540704</c:v>
                </c:pt>
                <c:pt idx="105">
                  <c:v>105.5939114463235</c:v>
                </c:pt>
                <c:pt idx="106">
                  <c:v>106.80348031976933</c:v>
                </c:pt>
                <c:pt idx="107">
                  <c:v>100.74629936912744</c:v>
                </c:pt>
                <c:pt idx="108">
                  <c:v>96.506384479352974</c:v>
                </c:pt>
                <c:pt idx="109">
                  <c:v>93.902536839116053</c:v>
                </c:pt>
                <c:pt idx="110">
                  <c:v>93.6614452862582</c:v>
                </c:pt>
                <c:pt idx="111">
                  <c:v>92.351744316258106</c:v>
                </c:pt>
                <c:pt idx="112">
                  <c:v>90.51594186512898</c:v>
                </c:pt>
                <c:pt idx="113">
                  <c:v>87.746707592494275</c:v>
                </c:pt>
                <c:pt idx="114">
                  <c:v>85.356020296989783</c:v>
                </c:pt>
                <c:pt idx="115">
                  <c:v>82.930545688732622</c:v>
                </c:pt>
                <c:pt idx="116">
                  <c:v>80.871843622925724</c:v>
                </c:pt>
                <c:pt idx="117">
                  <c:v>79.883461507467445</c:v>
                </c:pt>
                <c:pt idx="118">
                  <c:v>75.230214304782677</c:v>
                </c:pt>
                <c:pt idx="119">
                  <c:v>75.470597593110995</c:v>
                </c:pt>
                <c:pt idx="120">
                  <c:v>80.718746872367674</c:v>
                </c:pt>
                <c:pt idx="121">
                  <c:v>82.253684563822958</c:v>
                </c:pt>
                <c:pt idx="122">
                  <c:v>78.864218841925677</c:v>
                </c:pt>
                <c:pt idx="123">
                  <c:v>79.566281211813788</c:v>
                </c:pt>
                <c:pt idx="124">
                  <c:v>78.952152779980793</c:v>
                </c:pt>
                <c:pt idx="125">
                  <c:v>77.906585474543348</c:v>
                </c:pt>
                <c:pt idx="126">
                  <c:v>78.538649094459174</c:v>
                </c:pt>
                <c:pt idx="127">
                  <c:v>83.063549383398069</c:v>
                </c:pt>
                <c:pt idx="128">
                  <c:v>84.369906303556704</c:v>
                </c:pt>
                <c:pt idx="129">
                  <c:v>84.592085831149433</c:v>
                </c:pt>
                <c:pt idx="130">
                  <c:v>93.69858808221187</c:v>
                </c:pt>
                <c:pt idx="131">
                  <c:v>102.08136299431982</c:v>
                </c:pt>
                <c:pt idx="132">
                  <c:v>109.89641490679965</c:v>
                </c:pt>
                <c:pt idx="133">
                  <c:v>98.597569793661222</c:v>
                </c:pt>
                <c:pt idx="134">
                  <c:v>86.339236668898934</c:v>
                </c:pt>
                <c:pt idx="135">
                  <c:v>82.046499124177473</c:v>
                </c:pt>
                <c:pt idx="136">
                  <c:v>78.601315862864411</c:v>
                </c:pt>
                <c:pt idx="137">
                  <c:v>87.540779046884296</c:v>
                </c:pt>
                <c:pt idx="138">
                  <c:v>94.198045302969149</c:v>
                </c:pt>
                <c:pt idx="139">
                  <c:v>99.758347012708256</c:v>
                </c:pt>
                <c:pt idx="140">
                  <c:v>105.71595774712802</c:v>
                </c:pt>
                <c:pt idx="141">
                  <c:v>107.58970678516772</c:v>
                </c:pt>
                <c:pt idx="142">
                  <c:v>123.20832210392574</c:v>
                </c:pt>
                <c:pt idx="143">
                  <c:v>132.60372720781172</c:v>
                </c:pt>
                <c:pt idx="144">
                  <c:v>138.15415762329525</c:v>
                </c:pt>
                <c:pt idx="145">
                  <c:v>146.69755282215937</c:v>
                </c:pt>
                <c:pt idx="146">
                  <c:v>158.47566714062822</c:v>
                </c:pt>
                <c:pt idx="147">
                  <c:v>161.34999942827736</c:v>
                </c:pt>
                <c:pt idx="148">
                  <c:v>173.96879071657</c:v>
                </c:pt>
                <c:pt idx="149">
                  <c:v>156.86259518874931</c:v>
                </c:pt>
                <c:pt idx="150">
                  <c:v>154.6889291167619</c:v>
                </c:pt>
                <c:pt idx="151">
                  <c:v>165.00192338724204</c:v>
                </c:pt>
                <c:pt idx="152">
                  <c:v>167.69644011669865</c:v>
                </c:pt>
                <c:pt idx="153">
                  <c:v>183.87866815764869</c:v>
                </c:pt>
                <c:pt idx="154">
                  <c:v>183.5978398763383</c:v>
                </c:pt>
                <c:pt idx="155">
                  <c:v>177.57948473751378</c:v>
                </c:pt>
                <c:pt idx="156">
                  <c:v>181.91853671774265</c:v>
                </c:pt>
                <c:pt idx="157">
                  <c:v>197.36406048623508</c:v>
                </c:pt>
                <c:pt idx="158">
                  <c:v>246.39606929219923</c:v>
                </c:pt>
                <c:pt idx="159">
                  <c:v>232.4051565523277</c:v>
                </c:pt>
                <c:pt idx="160">
                  <c:v>224.29326450451671</c:v>
                </c:pt>
                <c:pt idx="161">
                  <c:v>207.22406754361228</c:v>
                </c:pt>
                <c:pt idx="162">
                  <c:v>165.17682141818005</c:v>
                </c:pt>
                <c:pt idx="163">
                  <c:v>159.7985767844628</c:v>
                </c:pt>
                <c:pt idx="164">
                  <c:v>149.2798499047523</c:v>
                </c:pt>
                <c:pt idx="165">
                  <c:v>148.01983279926739</c:v>
                </c:pt>
                <c:pt idx="166">
                  <c:v>151.36811710776868</c:v>
                </c:pt>
                <c:pt idx="167">
                  <c:v>141.47943182730586</c:v>
                </c:pt>
                <c:pt idx="168">
                  <c:v>135.03855109694209</c:v>
                </c:pt>
                <c:pt idx="169">
                  <c:v>130.66964490311528</c:v>
                </c:pt>
                <c:pt idx="170">
                  <c:v>126.74338718416345</c:v>
                </c:pt>
                <c:pt idx="171">
                  <c:v>125.05397682218896</c:v>
                </c:pt>
                <c:pt idx="172">
                  <c:v>114.14062728855944</c:v>
                </c:pt>
                <c:pt idx="173">
                  <c:v>111.35860467105925</c:v>
                </c:pt>
                <c:pt idx="174">
                  <c:v>124.83855004237378</c:v>
                </c:pt>
                <c:pt idx="175">
                  <c:v>121.00684296933326</c:v>
                </c:pt>
                <c:pt idx="176">
                  <c:v>116.24083143671966</c:v>
                </c:pt>
                <c:pt idx="177">
                  <c:v>115.41591194473082</c:v>
                </c:pt>
                <c:pt idx="178">
                  <c:v>119.37280462373458</c:v>
                </c:pt>
                <c:pt idx="179">
                  <c:v>117.62187199818841</c:v>
                </c:pt>
                <c:pt idx="180">
                  <c:v>115.72129225345518</c:v>
                </c:pt>
                <c:pt idx="181">
                  <c:v>114.20969100349316</c:v>
                </c:pt>
                <c:pt idx="182">
                  <c:v>123.36285946777592</c:v>
                </c:pt>
                <c:pt idx="183">
                  <c:v>123.6838785502578</c:v>
                </c:pt>
                <c:pt idx="184">
                  <c:v>120.7765243340348</c:v>
                </c:pt>
                <c:pt idx="185">
                  <c:v>124.54627525061103</c:v>
                </c:pt>
                <c:pt idx="186">
                  <c:v>127.55986737492977</c:v>
                </c:pt>
                <c:pt idx="187">
                  <c:v>128.62163804309799</c:v>
                </c:pt>
                <c:pt idx="188">
                  <c:v>134.51532774945352</c:v>
                </c:pt>
                <c:pt idx="189">
                  <c:v>144.29954361293883</c:v>
                </c:pt>
                <c:pt idx="190">
                  <c:v>155.0590191607842</c:v>
                </c:pt>
                <c:pt idx="191">
                  <c:v>153.14778789524527</c:v>
                </c:pt>
                <c:pt idx="192">
                  <c:v>142.00406136044879</c:v>
                </c:pt>
                <c:pt idx="193">
                  <c:v>144.75359077741146</c:v>
                </c:pt>
                <c:pt idx="194">
                  <c:v>150.10037782396185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36-4857-8612-D06D005CA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184448"/>
        <c:axId val="212194432"/>
      </c:lineChart>
      <c:dateAx>
        <c:axId val="21218444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194432"/>
        <c:crosses val="autoZero"/>
        <c:auto val="1"/>
        <c:lblOffset val="100"/>
        <c:baseTimeUnit val="months"/>
        <c:majorUnit val="12"/>
        <c:majorTimeUnit val="months"/>
        <c:minorUnit val="1"/>
        <c:minorTimeUnit val="months"/>
      </c:dateAx>
      <c:valAx>
        <c:axId val="212194432"/>
        <c:scaling>
          <c:orientation val="minMax"/>
          <c:max val="250"/>
          <c:min val="7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18444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5.9714170702808503E-2"/>
          <c:y val="0.89789529774402033"/>
          <c:w val="0.8720061880348049"/>
          <c:h val="5.9731737326899605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4</a:t>
            </a:r>
          </a:p>
          <a:p>
            <a:pPr algn="l">
              <a:defRPr sz="2000"/>
            </a:pPr>
            <a:r>
              <a:rPr lang="gl-ES" sz="2000"/>
              <a:t>Renda agraria por ocupado</a:t>
            </a:r>
          </a:p>
          <a:p>
            <a:pPr algn="l">
              <a:defRPr sz="2000"/>
            </a:pPr>
            <a:r>
              <a:rPr lang="gl-ES" sz="1800" b="0"/>
              <a:t>Taxas de variación interanuais (en %)</a:t>
            </a:r>
            <a:endParaRPr lang="gl-ES" sz="1800" b="0" i="0" u="none" strike="noStrike" baseline="0"/>
          </a:p>
        </c:rich>
      </c:tx>
      <c:layout>
        <c:manualLayout>
          <c:xMode val="edge"/>
          <c:yMode val="edge"/>
          <c:x val="8.9021556731638061E-3"/>
          <c:y val="8.592303704983584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446494617212917E-2"/>
          <c:y val="0.2228417543119888"/>
          <c:w val="0.92813641900121802"/>
          <c:h val="0.62749002085077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 G4'!$B$5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'Datos  G4'!$C$4:$J$4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'Datos  G4'!$C$5:$J$5</c:f>
              <c:numCache>
                <c:formatCode>0.0</c:formatCode>
                <c:ptCount val="8"/>
                <c:pt idx="0">
                  <c:v>-17.495559502664278</c:v>
                </c:pt>
                <c:pt idx="1">
                  <c:v>4.0254237288135641</c:v>
                </c:pt>
                <c:pt idx="2">
                  <c:v>19.916142557652009</c:v>
                </c:pt>
                <c:pt idx="3">
                  <c:v>-20.303030303030297</c:v>
                </c:pt>
                <c:pt idx="4">
                  <c:v>0.56000000000000005</c:v>
                </c:pt>
                <c:pt idx="5">
                  <c:v>1.1499999999999999</c:v>
                </c:pt>
                <c:pt idx="6">
                  <c:v>5.46</c:v>
                </c:pt>
                <c:pt idx="7">
                  <c:v>-0.28999999999999998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A-49B8-BBF7-E912773ADCB4}"/>
            </c:ext>
          </c:extLst>
        </c:ser>
        <c:ser>
          <c:idx val="1"/>
          <c:order val="1"/>
          <c:tx>
            <c:strRef>
              <c:f>'Datos  G4'!$B$6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numRef>
              <c:f>'Datos  G4'!$C$4:$J$4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'Datos  G4'!$C$6:$J$6</c:f>
              <c:numCache>
                <c:formatCode>0.0</c:formatCode>
                <c:ptCount val="8"/>
                <c:pt idx="0">
                  <c:v>-0.45249467405775035</c:v>
                </c:pt>
                <c:pt idx="1">
                  <c:v>-1.6882207369979076</c:v>
                </c:pt>
                <c:pt idx="2">
                  <c:v>-3.370539138059816</c:v>
                </c:pt>
                <c:pt idx="3">
                  <c:v>-2.3143607355599363</c:v>
                </c:pt>
                <c:pt idx="4">
                  <c:v>-0.28134723452984717</c:v>
                </c:pt>
                <c:pt idx="5">
                  <c:v>-1.9439090355623894</c:v>
                </c:pt>
                <c:pt idx="6">
                  <c:v>12.396098712843919</c:v>
                </c:pt>
                <c:pt idx="7">
                  <c:v>6.9316866371208299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A-49B8-BBF7-E912773ADCB4}"/>
            </c:ext>
          </c:extLst>
        </c:ser>
        <c:ser>
          <c:idx val="2"/>
          <c:order val="2"/>
          <c:tx>
            <c:strRef>
              <c:f>'Datos  G4'!$B$7</c:f>
              <c:strCache>
                <c:ptCount val="1"/>
                <c:pt idx="0">
                  <c:v>UE-27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'Datos  G4'!$C$4:$J$4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'Datos  G4'!$C$7:$J$7</c:f>
              <c:numCache>
                <c:formatCode>0.0</c:formatCode>
                <c:ptCount val="8"/>
                <c:pt idx="0">
                  <c:v>15.519212169172594</c:v>
                </c:pt>
                <c:pt idx="1">
                  <c:v>-2.3367331405084437</c:v>
                </c:pt>
                <c:pt idx="2">
                  <c:v>4.1540020263424395</c:v>
                </c:pt>
                <c:pt idx="3">
                  <c:v>5.3651601316971087</c:v>
                </c:pt>
                <c:pt idx="4">
                  <c:v>2.7980967260847933</c:v>
                </c:pt>
                <c:pt idx="5">
                  <c:v>14.362694300518129</c:v>
                </c:pt>
                <c:pt idx="6">
                  <c:v>-7.23088075389634</c:v>
                </c:pt>
                <c:pt idx="7">
                  <c:v>1.9209481018428189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3A-49B8-BBF7-E912773AD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50176"/>
        <c:axId val="212851712"/>
      </c:barChart>
      <c:catAx>
        <c:axId val="2128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517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0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932231831676779"/>
          <c:y val="0.9484363043961197"/>
          <c:w val="0.52594305322490431"/>
          <c:h val="3.3149194908630109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5</a:t>
            </a:r>
          </a:p>
          <a:p>
            <a:pPr algn="l">
              <a:defRPr sz="2000"/>
            </a:pPr>
            <a:r>
              <a:rPr lang="es-ES" sz="2000">
                <a:solidFill>
                  <a:sysClr val="windowText" lastClr="000000"/>
                </a:solidFill>
              </a:rPr>
              <a:t>Evolución da renda agraria por ocupado en termos reais  </a:t>
            </a:r>
          </a:p>
          <a:p>
            <a:pPr algn="l">
              <a:defRPr sz="2000"/>
            </a:pPr>
            <a:r>
              <a:rPr lang="es-ES" sz="1800" b="0">
                <a:solidFill>
                  <a:sysClr val="windowText" lastClr="000000"/>
                </a:solidFill>
              </a:rPr>
              <a:t>(Índices. Base 2000=100) </a:t>
            </a:r>
          </a:p>
        </c:rich>
      </c:tx>
      <c:layout>
        <c:manualLayout>
          <c:xMode val="edge"/>
          <c:yMode val="edge"/>
          <c:x val="2.8459788464966149E-3"/>
          <c:y val="4.413887955391260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810547498058575E-2"/>
          <c:y val="0.19799032957331059"/>
          <c:w val="0.9069291841875472"/>
          <c:h val="0.61806354923123408"/>
        </c:manualLayout>
      </c:layout>
      <c:lineChart>
        <c:grouping val="standard"/>
        <c:varyColors val="0"/>
        <c:ser>
          <c:idx val="0"/>
          <c:order val="0"/>
          <c:tx>
            <c:strRef>
              <c:f>'Datos  G5'!$A$5:$B$5</c:f>
              <c:strCache>
                <c:ptCount val="2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'Datos  G5'!$C$4:$AA$4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 G5'!$C$5:$AA$5</c:f>
              <c:numCache>
                <c:formatCode>0.0</c:formatCode>
                <c:ptCount val="25"/>
                <c:pt idx="0">
                  <c:v>100</c:v>
                </c:pt>
                <c:pt idx="1">
                  <c:v>119.05805868221758</c:v>
                </c:pt>
                <c:pt idx="2">
                  <c:v>121.3233470495676</c:v>
                </c:pt>
                <c:pt idx="3">
                  <c:v>123.99949920929896</c:v>
                </c:pt>
                <c:pt idx="4">
                  <c:v>129.002539469559</c:v>
                </c:pt>
                <c:pt idx="5">
                  <c:v>138.96605463101963</c:v>
                </c:pt>
                <c:pt idx="6">
                  <c:v>172.43466972395998</c:v>
                </c:pt>
                <c:pt idx="7">
                  <c:v>215.55632874061473</c:v>
                </c:pt>
                <c:pt idx="8">
                  <c:v>220.78418836462214</c:v>
                </c:pt>
                <c:pt idx="9">
                  <c:v>200.62314209147783</c:v>
                </c:pt>
                <c:pt idx="10">
                  <c:v>196.03911549296654</c:v>
                </c:pt>
                <c:pt idx="11">
                  <c:v>201.66551596681916</c:v>
                </c:pt>
                <c:pt idx="12">
                  <c:v>214.96702862131025</c:v>
                </c:pt>
                <c:pt idx="13">
                  <c:v>264.16184835074932</c:v>
                </c:pt>
                <c:pt idx="14">
                  <c:v>303.52203092714234</c:v>
                </c:pt>
                <c:pt idx="15">
                  <c:v>348.58155617344192</c:v>
                </c:pt>
                <c:pt idx="16">
                  <c:v>321.52074975309478</c:v>
                </c:pt>
                <c:pt idx="17">
                  <c:v>265.26889566662976</c:v>
                </c:pt>
                <c:pt idx="18">
                  <c:v>275.94709273795598</c:v>
                </c:pt>
                <c:pt idx="19">
                  <c:v>330.90510911134351</c:v>
                </c:pt>
                <c:pt idx="20">
                  <c:v>263.72134453419193</c:v>
                </c:pt>
                <c:pt idx="21">
                  <c:v>265.19818406358343</c:v>
                </c:pt>
                <c:pt idx="22">
                  <c:v>268.24796318031463</c:v>
                </c:pt>
                <c:pt idx="23">
                  <c:v>282.89430196995983</c:v>
                </c:pt>
                <c:pt idx="24">
                  <c:v>282.07390849424695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B2-4C6F-8274-0F283E9BFEB6}"/>
            </c:ext>
          </c:extLst>
        </c:ser>
        <c:ser>
          <c:idx val="1"/>
          <c:order val="1"/>
          <c:tx>
            <c:strRef>
              <c:f>'Datos  G5'!$A$6:$B$6</c:f>
              <c:strCache>
                <c:ptCount val="2"/>
                <c:pt idx="0">
                  <c:v>España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 G5'!$C$4:$AA$4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 G5'!$C$6:$AA$6</c:f>
              <c:numCache>
                <c:formatCode>0.0</c:formatCode>
                <c:ptCount val="25"/>
                <c:pt idx="0">
                  <c:v>100</c:v>
                </c:pt>
                <c:pt idx="1">
                  <c:v>107.91999999999999</c:v>
                </c:pt>
                <c:pt idx="2">
                  <c:v>104.42339199999999</c:v>
                </c:pt>
                <c:pt idx="3">
                  <c:v>118.09241401279999</c:v>
                </c:pt>
                <c:pt idx="4">
                  <c:v>108.645020891776</c:v>
                </c:pt>
                <c:pt idx="5">
                  <c:v>95.91182444325986</c:v>
                </c:pt>
                <c:pt idx="6">
                  <c:v>91.595792343313164</c:v>
                </c:pt>
                <c:pt idx="7">
                  <c:v>102.95367059388401</c:v>
                </c:pt>
                <c:pt idx="8">
                  <c:v>87.580498061765581</c:v>
                </c:pt>
                <c:pt idx="9">
                  <c:v>88.036793183585516</c:v>
                </c:pt>
                <c:pt idx="10">
                  <c:v>93.458065040076363</c:v>
                </c:pt>
                <c:pt idx="11">
                  <c:v>93.777908202233363</c:v>
                </c:pt>
                <c:pt idx="12">
                  <c:v>96.453704513144487</c:v>
                </c:pt>
                <c:pt idx="13">
                  <c:v>105.97562000990438</c:v>
                </c:pt>
                <c:pt idx="14">
                  <c:v>108.73603626056516</c:v>
                </c:pt>
                <c:pt idx="15">
                  <c:v>114.11927266876758</c:v>
                </c:pt>
                <c:pt idx="16">
                  <c:v>126.75871787846052</c:v>
                </c:pt>
                <c:pt idx="17">
                  <c:v>126.18514143115659</c:v>
                </c:pt>
                <c:pt idx="18">
                  <c:v>124.05485770650567</c:v>
                </c:pt>
                <c:pt idx="19">
                  <c:v>119.87354017484348</c:v>
                </c:pt>
                <c:pt idx="20">
                  <c:v>117.09923402871124</c:v>
                </c:pt>
                <c:pt idx="21">
                  <c:v>116.76977857211583</c:v>
                </c:pt>
                <c:pt idx="22">
                  <c:v>114.49988029564628</c:v>
                </c:pt>
                <c:pt idx="23">
                  <c:v>128.69339848318273</c:v>
                </c:pt>
                <c:pt idx="24">
                  <c:v>137.61402158869817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B2-4C6F-8274-0F283E9BFEB6}"/>
            </c:ext>
          </c:extLst>
        </c:ser>
        <c:ser>
          <c:idx val="2"/>
          <c:order val="2"/>
          <c:tx>
            <c:strRef>
              <c:f>'Datos  G5'!$A$7:$B$7</c:f>
              <c:strCache>
                <c:ptCount val="2"/>
                <c:pt idx="0">
                  <c:v>UE-27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'Datos  G5'!$C$4:$AA$4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 G5'!$C$7:$AA$7</c:f>
              <c:numCache>
                <c:formatCode>0.0</c:formatCode>
                <c:ptCount val="25"/>
                <c:pt idx="0">
                  <c:v>100.00000000000001</c:v>
                </c:pt>
                <c:pt idx="1">
                  <c:v>104.10000000000001</c:v>
                </c:pt>
                <c:pt idx="2">
                  <c:v>97.853999999999999</c:v>
                </c:pt>
                <c:pt idx="3">
                  <c:v>99.938290200000012</c:v>
                </c:pt>
                <c:pt idx="4">
                  <c:v>101.03761139220001</c:v>
                </c:pt>
                <c:pt idx="5">
                  <c:v>94.672241874491405</c:v>
                </c:pt>
                <c:pt idx="6">
                  <c:v>97.796425856349614</c:v>
                </c:pt>
                <c:pt idx="7">
                  <c:v>107.96725414540998</c:v>
                </c:pt>
                <c:pt idx="8">
                  <c:v>105.21649607801099</c:v>
                </c:pt>
                <c:pt idx="9">
                  <c:v>95.244998083689694</c:v>
                </c:pt>
                <c:pt idx="10">
                  <c:v>114.61491947495752</c:v>
                </c:pt>
                <c:pt idx="11">
                  <c:v>124.105034807484</c:v>
                </c:pt>
                <c:pt idx="12">
                  <c:v>122.9508579837744</c:v>
                </c:pt>
                <c:pt idx="13">
                  <c:v>127.46315447177891</c:v>
                </c:pt>
                <c:pt idx="14">
                  <c:v>128.97996600999309</c:v>
                </c:pt>
                <c:pt idx="15">
                  <c:v>126.16820275097524</c:v>
                </c:pt>
                <c:pt idx="16">
                  <c:v>125.13649230906539</c:v>
                </c:pt>
                <c:pt idx="17">
                  <c:v>144.5566900515696</c:v>
                </c:pt>
                <c:pt idx="18">
                  <c:v>141.1787859683125</c:v>
                </c:pt>
                <c:pt idx="19">
                  <c:v>147.04335559820186</c:v>
                </c:pt>
                <c:pt idx="20">
                  <c:v>154.93246708906617</c:v>
                </c:pt>
                <c:pt idx="21">
                  <c:v>159.26762737832775</c:v>
                </c:pt>
                <c:pt idx="22">
                  <c:v>182.14274981836527</c:v>
                </c:pt>
                <c:pt idx="23">
                  <c:v>168.97222477713154</c:v>
                </c:pt>
                <c:pt idx="24">
                  <c:v>172.21809352162944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B2-4C6F-8274-0F283E9BF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683008"/>
        <c:axId val="212684800"/>
      </c:lineChart>
      <c:catAx>
        <c:axId val="21268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684800"/>
        <c:crossesAt val="100"/>
        <c:auto val="1"/>
        <c:lblAlgn val="ctr"/>
        <c:lblOffset val="100"/>
        <c:tickLblSkip val="1"/>
        <c:tickMarkSkip val="1"/>
        <c:noMultiLvlLbl val="0"/>
      </c:catAx>
      <c:valAx>
        <c:axId val="212684800"/>
        <c:scaling>
          <c:orientation val="minMax"/>
          <c:max val="380"/>
          <c:min val="8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683008"/>
        <c:crosses val="autoZero"/>
        <c:crossBetween val="midCat"/>
        <c:majorUnit val="40"/>
      </c:valAx>
    </c:plotArea>
    <c:legend>
      <c:legendPos val="r"/>
      <c:layout>
        <c:manualLayout>
          <c:xMode val="edge"/>
          <c:yMode val="edge"/>
          <c:x val="0.28933433946895631"/>
          <c:y val="0.9377367818801069"/>
          <c:w val="0.42943936937378152"/>
          <c:h val="4.4551399316194472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7489C6-6EDD-446C-AE4E-98E432CD2BE1}">
  <sheetPr/>
  <sheetViews>
    <sheetView zoomScale="12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B133D1-1141-48C2-A434-3333E6E8FA1E}">
  <sheetPr/>
  <sheetViews>
    <sheetView tabSelected="1"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20" workbookViewId="0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20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5" workbookViewId="0"/>
  </sheetViews>
  <pageMargins left="0.35433070866141736" right="0.35433070866141736" top="0.59055118110236227" bottom="0.59055118110236227" header="0" footer="0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F3167B5-44AC-8D59-E69D-310244581D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D8C9E8-71CC-7670-55E1-50610D7C11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930848" cy="6361043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artigos%20publicados/Texto%20exposici&#243;n%20gandeir&#237;a/cadros%20exposici&#243;n%20gandeir&#237;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informes/informe%202002/Cadros/GRAF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informes/informe%202002/Cadros/GRAF-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Textos-publicaci&#243;ns%20mi&#241;as\informes\informe%202002\Cadros\Cadros%20Informe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ico 1"/>
      <sheetName val="datos gráfico 1"/>
      <sheetName val="gráfico 2"/>
      <sheetName val="datos gráfico 2"/>
      <sheetName val="cadro 1"/>
      <sheetName val="cadro 2"/>
      <sheetName val="Hoja3"/>
    </sheetNames>
    <sheetDataSet>
      <sheetData sheetId="0" refreshError="1"/>
      <sheetData sheetId="1"/>
      <sheetData sheetId="2" refreshError="1"/>
      <sheetData sheetId="3">
        <row r="6">
          <cell r="B6" t="str">
            <v>1985</v>
          </cell>
          <cell r="C6" t="str">
            <v>1989</v>
          </cell>
          <cell r="D6" t="str">
            <v>1992</v>
          </cell>
          <cell r="E6" t="str">
            <v>1993</v>
          </cell>
          <cell r="F6" t="str">
            <v>1994</v>
          </cell>
          <cell r="G6">
            <v>1995</v>
          </cell>
          <cell r="H6">
            <v>1996</v>
          </cell>
          <cell r="I6">
            <v>1997</v>
          </cell>
        </row>
        <row r="10">
          <cell r="B10">
            <v>7.733018503668064E-2</v>
          </cell>
          <cell r="C10">
            <v>7.4719289108728298E-2</v>
          </cell>
          <cell r="D10">
            <v>7.6299652637280307E-2</v>
          </cell>
          <cell r="E10">
            <v>7.3258953065115387E-2</v>
          </cell>
          <cell r="F10">
            <v>6.9387953700556004E-2</v>
          </cell>
          <cell r="G10">
            <v>7.2903907344547006E-2</v>
          </cell>
          <cell r="H10">
            <v>7.258979735401376E-2</v>
          </cell>
          <cell r="I10">
            <v>6.507787530143376E-2</v>
          </cell>
        </row>
        <row r="20">
          <cell r="B20">
            <v>7.4169458449834233E-2</v>
          </cell>
          <cell r="C20">
            <v>7.7745083598195652E-2</v>
          </cell>
          <cell r="D20">
            <v>7.005174931473751E-2</v>
          </cell>
          <cell r="E20">
            <v>5.8512529959929442E-2</v>
          </cell>
          <cell r="F20">
            <v>5.8866824423189169E-2</v>
          </cell>
          <cell r="G20">
            <v>5.8198162529381148E-2</v>
          </cell>
          <cell r="H20">
            <v>5.3443613528090024E-2</v>
          </cell>
          <cell r="I20">
            <v>5.4726779989147413E-2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ico2"/>
      <sheetName val="A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ico3"/>
      <sheetName val="A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dro 1"/>
      <sheetName val="cadro 2"/>
      <sheetName val="cadro 3"/>
      <sheetName val="cadro 4"/>
      <sheetName val="cadro 5"/>
      <sheetName val="cadro 6"/>
      <sheetName val="cadro 7"/>
      <sheetName val="cadro 8"/>
      <sheetName val="cadro 9"/>
      <sheetName val="cadro 10"/>
      <sheetName val="cadro 11"/>
      <sheetName val="cadro 12"/>
      <sheetName val="cadro 13"/>
      <sheetName val="cadro 14"/>
      <sheetName val="cadro 15"/>
      <sheetName val="cadro 16"/>
      <sheetName val="cadro 17"/>
      <sheetName val="cadro 18"/>
      <sheetName val="cadro 19"/>
      <sheetName val="cadro 20"/>
      <sheetName val="cadro 21"/>
      <sheetName val="cadro 22"/>
      <sheetName val="cadro 23"/>
      <sheetName val="cadro 24"/>
      <sheetName val="cadro 25"/>
      <sheetName val="cadro 26"/>
      <sheetName val="cadro 27"/>
      <sheetName val="cadro 28"/>
      <sheetName val="cadro 29"/>
      <sheetName val="cadro 30"/>
      <sheetName val="cadro 31"/>
      <sheetName val="cadro32"/>
      <sheetName val="cadro33"/>
      <sheetName val="cadro 34"/>
      <sheetName val="cadro 35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27C7F-9BAC-4791-8B62-8FCB535D9DD6}">
  <dimension ref="A1:O37"/>
  <sheetViews>
    <sheetView workbookViewId="0">
      <selection activeCell="A11" sqref="A11"/>
    </sheetView>
  </sheetViews>
  <sheetFormatPr baseColWidth="10" defaultColWidth="11.42578125" defaultRowHeight="15"/>
  <cols>
    <col min="1" max="1" width="16.5703125" style="20" customWidth="1"/>
    <col min="2" max="2" width="14.28515625" style="20" customWidth="1"/>
    <col min="3" max="3" width="14" style="20" customWidth="1"/>
    <col min="4" max="5" width="11.42578125" style="20"/>
    <col min="6" max="6" width="14.5703125" style="20" customWidth="1"/>
    <col min="7" max="16384" width="11.42578125" style="20"/>
  </cols>
  <sheetData>
    <row r="1" spans="1:15">
      <c r="A1" s="32"/>
    </row>
    <row r="4" spans="1:15" ht="25.5">
      <c r="A4" s="33"/>
      <c r="B4" s="33" t="s">
        <v>35</v>
      </c>
      <c r="C4" s="33" t="s">
        <v>25</v>
      </c>
      <c r="D4" s="33" t="s">
        <v>39</v>
      </c>
      <c r="E4" s="33" t="s">
        <v>36</v>
      </c>
      <c r="H4" s="23"/>
      <c r="I4" s="22"/>
      <c r="J4" s="22"/>
      <c r="K4" s="22"/>
      <c r="L4" s="22"/>
      <c r="M4" s="22"/>
      <c r="N4" s="22"/>
    </row>
    <row r="5" spans="1:15">
      <c r="A5" s="22" t="s">
        <v>23</v>
      </c>
      <c r="B5" s="34">
        <v>37.523791167754837</v>
      </c>
      <c r="C5" s="34">
        <v>10.456677849509894</v>
      </c>
      <c r="D5" s="34">
        <v>1.5286514075861997</v>
      </c>
      <c r="E5" s="34">
        <v>2.1790649398987778</v>
      </c>
      <c r="H5" s="35"/>
      <c r="I5" s="22"/>
      <c r="J5" s="24"/>
      <c r="K5" s="24"/>
      <c r="L5" s="24"/>
      <c r="M5" s="24"/>
      <c r="N5" s="24"/>
    </row>
    <row r="6" spans="1:15">
      <c r="A6" s="22" t="s">
        <v>22</v>
      </c>
      <c r="B6" s="34">
        <v>27.048449659093645</v>
      </c>
      <c r="C6" s="34">
        <v>17.461465810025192</v>
      </c>
      <c r="D6" s="34">
        <v>5.4880819411929469</v>
      </c>
      <c r="E6" s="34">
        <v>5.612871959439242</v>
      </c>
      <c r="H6" s="23"/>
      <c r="I6" s="22"/>
      <c r="J6" s="24"/>
      <c r="K6" s="24"/>
      <c r="L6" s="24"/>
      <c r="M6" s="24"/>
      <c r="N6" s="24"/>
    </row>
    <row r="7" spans="1:15">
      <c r="A7" s="22" t="s">
        <v>21</v>
      </c>
      <c r="B7" s="34">
        <v>10.550027706170043</v>
      </c>
      <c r="C7" s="34">
        <v>15.591519456593245</v>
      </c>
      <c r="D7" s="34">
        <v>6.1694497947666358</v>
      </c>
      <c r="E7" s="34">
        <v>5.3400477987099402</v>
      </c>
      <c r="H7" s="23"/>
      <c r="I7" s="22"/>
      <c r="J7" s="24"/>
      <c r="K7" s="24"/>
      <c r="L7" s="24"/>
      <c r="M7" s="24"/>
      <c r="N7" s="24"/>
    </row>
    <row r="8" spans="1:15">
      <c r="A8" s="22" t="s">
        <v>20</v>
      </c>
      <c r="B8" s="34">
        <v>8.2588479051726207</v>
      </c>
      <c r="C8" s="34">
        <v>15.428179728952744</v>
      </c>
      <c r="D8" s="34">
        <v>8.1614064450538244</v>
      </c>
      <c r="E8" s="34">
        <v>8.4263473352167324</v>
      </c>
      <c r="H8" s="23"/>
      <c r="I8" s="22"/>
      <c r="J8" s="24"/>
      <c r="K8" s="24"/>
      <c r="L8" s="24"/>
      <c r="M8" s="24"/>
      <c r="N8" s="24"/>
    </row>
    <row r="9" spans="1:15">
      <c r="A9" s="22" t="s">
        <v>19</v>
      </c>
      <c r="B9" s="34">
        <v>16.61888356180885</v>
      </c>
      <c r="C9" s="34">
        <v>41.062157154918928</v>
      </c>
      <c r="D9" s="34">
        <v>78.652410411400396</v>
      </c>
      <c r="E9" s="34">
        <v>78.441667966735309</v>
      </c>
      <c r="H9" s="23"/>
      <c r="I9" s="22"/>
      <c r="J9" s="24"/>
      <c r="K9" s="24"/>
      <c r="L9" s="24"/>
      <c r="M9" s="24"/>
      <c r="N9" s="24"/>
    </row>
    <row r="10" spans="1:15">
      <c r="A10" s="22"/>
      <c r="B10" s="21"/>
      <c r="C10" s="21"/>
      <c r="D10" s="21"/>
      <c r="E10" s="21"/>
      <c r="H10" s="23"/>
      <c r="I10" s="22"/>
      <c r="J10" s="24"/>
      <c r="K10" s="24"/>
      <c r="L10" s="24"/>
      <c r="M10" s="24"/>
      <c r="N10" s="24"/>
    </row>
    <row r="11" spans="1:15">
      <c r="A11" s="25"/>
      <c r="B11" s="21"/>
      <c r="C11" s="21"/>
      <c r="D11" s="21"/>
      <c r="E11" s="21"/>
      <c r="H11" s="23"/>
      <c r="I11" s="22"/>
      <c r="J11" s="24"/>
      <c r="K11" s="24"/>
      <c r="L11" s="24"/>
      <c r="M11" s="24"/>
      <c r="N11" s="24"/>
    </row>
    <row r="12" spans="1:15">
      <c r="A12" s="22"/>
      <c r="B12" s="21"/>
      <c r="C12" s="21"/>
      <c r="D12" s="21"/>
      <c r="E12" s="21"/>
      <c r="H12" s="23"/>
      <c r="I12" s="22"/>
      <c r="J12" s="24"/>
      <c r="K12" s="24"/>
      <c r="L12" s="24"/>
      <c r="M12" s="24"/>
      <c r="N12" s="24"/>
    </row>
    <row r="13" spans="1:15">
      <c r="A13" s="23"/>
      <c r="B13" s="22"/>
      <c r="C13" s="22"/>
      <c r="D13" s="22"/>
      <c r="E13" s="22"/>
      <c r="F13" s="22"/>
      <c r="I13" s="23"/>
      <c r="J13" s="22"/>
      <c r="K13" s="24"/>
      <c r="L13" s="24"/>
      <c r="M13" s="24"/>
      <c r="N13" s="24"/>
      <c r="O13" s="24"/>
    </row>
    <row r="14" spans="1:15">
      <c r="A14" s="23"/>
      <c r="B14" s="21"/>
      <c r="C14" s="21"/>
      <c r="D14" s="21"/>
      <c r="E14" s="21"/>
      <c r="I14" s="23"/>
      <c r="J14" s="22"/>
      <c r="K14" s="22"/>
      <c r="L14" s="22"/>
      <c r="M14" s="22"/>
      <c r="N14" s="22"/>
      <c r="O14" s="22"/>
    </row>
    <row r="15" spans="1:15">
      <c r="A15" s="22"/>
      <c r="B15" s="21"/>
      <c r="C15" s="21"/>
      <c r="D15" s="21"/>
      <c r="E15" s="21"/>
    </row>
    <row r="16" spans="1:15">
      <c r="K16" s="21"/>
      <c r="L16" s="21"/>
      <c r="M16" s="21"/>
      <c r="N16" s="21"/>
      <c r="O16" s="21"/>
    </row>
    <row r="17" spans="1:15">
      <c r="A17" s="22"/>
      <c r="B17" s="21"/>
      <c r="C17" s="21"/>
      <c r="D17" s="21"/>
      <c r="E17" s="21"/>
    </row>
    <row r="19" spans="1:15">
      <c r="K19" s="21"/>
      <c r="L19" s="21"/>
      <c r="M19" s="21"/>
      <c r="N19" s="21"/>
      <c r="O19" s="21"/>
    </row>
    <row r="20" spans="1:15">
      <c r="K20" s="21"/>
      <c r="L20" s="21"/>
      <c r="M20" s="21"/>
      <c r="N20" s="21"/>
      <c r="O20" s="21"/>
    </row>
    <row r="21" spans="1:15">
      <c r="K21" s="21"/>
      <c r="L21" s="21"/>
      <c r="M21" s="21"/>
      <c r="N21" s="21"/>
      <c r="O21" s="21"/>
    </row>
    <row r="22" spans="1:15">
      <c r="K22" s="21"/>
      <c r="L22" s="21"/>
      <c r="M22" s="21"/>
      <c r="N22" s="21"/>
      <c r="O22" s="21"/>
    </row>
    <row r="23" spans="1:15">
      <c r="K23" s="21"/>
      <c r="L23" s="21"/>
      <c r="M23" s="21"/>
      <c r="N23" s="21"/>
      <c r="O23" s="21"/>
    </row>
    <row r="24" spans="1:15">
      <c r="K24" s="21"/>
      <c r="L24" s="21"/>
      <c r="M24" s="21"/>
      <c r="N24" s="21"/>
      <c r="O24" s="21"/>
    </row>
    <row r="25" spans="1:15">
      <c r="K25" s="21"/>
      <c r="L25" s="21"/>
      <c r="M25" s="21"/>
      <c r="N25" s="21"/>
      <c r="O25" s="21"/>
    </row>
    <row r="26" spans="1:15">
      <c r="K26" s="21"/>
      <c r="L26" s="21"/>
      <c r="M26" s="21"/>
      <c r="N26" s="21"/>
      <c r="O26" s="21"/>
    </row>
    <row r="29" spans="1:15">
      <c r="K29" s="21"/>
      <c r="L29" s="21"/>
      <c r="M29" s="21"/>
      <c r="N29" s="21"/>
      <c r="O29" s="21"/>
    </row>
    <row r="30" spans="1:15">
      <c r="K30" s="21"/>
      <c r="L30" s="21"/>
      <c r="M30" s="21"/>
      <c r="N30" s="21"/>
      <c r="O30" s="21"/>
    </row>
    <row r="31" spans="1:15">
      <c r="K31" s="21"/>
      <c r="L31" s="21"/>
      <c r="M31" s="21"/>
      <c r="N31" s="21"/>
      <c r="O31" s="21"/>
    </row>
    <row r="32" spans="1:15">
      <c r="K32" s="21"/>
      <c r="L32" s="21"/>
      <c r="M32" s="21"/>
      <c r="N32" s="21"/>
      <c r="O32" s="21"/>
    </row>
    <row r="33" spans="11:15">
      <c r="K33" s="21"/>
      <c r="L33" s="21"/>
      <c r="M33" s="21"/>
      <c r="N33" s="21"/>
      <c r="O33" s="21"/>
    </row>
    <row r="34" spans="11:15">
      <c r="K34" s="21"/>
      <c r="L34" s="21"/>
      <c r="M34" s="21"/>
      <c r="N34" s="21"/>
      <c r="O34" s="21"/>
    </row>
    <row r="35" spans="11:15">
      <c r="K35" s="21"/>
      <c r="L35" s="21"/>
      <c r="M35" s="21"/>
      <c r="N35" s="21"/>
      <c r="O35" s="21"/>
    </row>
    <row r="36" spans="11:15">
      <c r="K36" s="21"/>
      <c r="L36" s="21"/>
      <c r="M36" s="21"/>
      <c r="N36" s="21"/>
      <c r="O36" s="21"/>
    </row>
    <row r="37" spans="11:15">
      <c r="K37" s="21"/>
      <c r="L37" s="21"/>
      <c r="M37" s="21"/>
      <c r="N37" s="21"/>
      <c r="O37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19263-0075-4FF0-8175-7F2C462C9123}">
  <dimension ref="A1:N15"/>
  <sheetViews>
    <sheetView workbookViewId="0">
      <selection activeCell="D24" sqref="D24"/>
    </sheetView>
  </sheetViews>
  <sheetFormatPr baseColWidth="10" defaultColWidth="11.42578125" defaultRowHeight="15"/>
  <cols>
    <col min="1" max="1" width="16.42578125" style="20" customWidth="1"/>
    <col min="2" max="2" width="13.7109375" style="20" customWidth="1"/>
    <col min="3" max="3" width="11.42578125" style="20"/>
    <col min="4" max="4" width="13.5703125" style="20" customWidth="1"/>
    <col min="5" max="16384" width="11.42578125" style="20"/>
  </cols>
  <sheetData>
    <row r="1" spans="1:14">
      <c r="A1" s="36"/>
    </row>
    <row r="2" spans="1:14">
      <c r="A2" s="37"/>
    </row>
    <row r="3" spans="1:14">
      <c r="A3" s="36"/>
    </row>
    <row r="5" spans="1:14" ht="38.25">
      <c r="A5" s="33"/>
      <c r="B5" s="33" t="s">
        <v>34</v>
      </c>
      <c r="C5" s="33" t="s">
        <v>33</v>
      </c>
      <c r="D5" s="33" t="s">
        <v>32</v>
      </c>
      <c r="E5" s="33" t="s">
        <v>31</v>
      </c>
      <c r="F5" s="33" t="s">
        <v>30</v>
      </c>
      <c r="G5" s="33" t="s">
        <v>29</v>
      </c>
      <c r="H5" s="33" t="s">
        <v>28</v>
      </c>
      <c r="I5" s="33" t="s">
        <v>27</v>
      </c>
      <c r="J5" s="33" t="s">
        <v>26</v>
      </c>
    </row>
    <row r="6" spans="1:14">
      <c r="A6" s="32" t="s">
        <v>37</v>
      </c>
      <c r="B6" s="38">
        <v>2.0671212084708603</v>
      </c>
      <c r="C6" s="38">
        <v>1.4214469848459297</v>
      </c>
      <c r="D6" s="39">
        <v>4.5582672802177946</v>
      </c>
      <c r="E6" s="39">
        <v>17.874093526393139</v>
      </c>
      <c r="F6" s="39">
        <v>16.411689594526223</v>
      </c>
      <c r="G6" s="39">
        <v>25.386079456477219</v>
      </c>
      <c r="H6" s="38">
        <v>2.4453706603705401</v>
      </c>
      <c r="I6" s="38">
        <v>4.5100826366636948</v>
      </c>
      <c r="J6" s="38">
        <f>100-B6-C6-D6-E6-F6-G6-H6-I6</f>
        <v>25.325848652034601</v>
      </c>
      <c r="K6" s="26"/>
      <c r="L6" s="26"/>
      <c r="N6" s="26"/>
    </row>
    <row r="7" spans="1:14">
      <c r="A7" s="20" t="s">
        <v>25</v>
      </c>
      <c r="B7" s="38">
        <v>1.2150313729146593</v>
      </c>
      <c r="C7" s="38">
        <v>1.7397550253642331</v>
      </c>
      <c r="D7" s="39">
        <v>0.47810457177784454</v>
      </c>
      <c r="E7" s="39">
        <v>1.6570493229873506</v>
      </c>
      <c r="F7" s="39">
        <v>35.68362565223547</v>
      </c>
      <c r="G7" s="39">
        <v>34.593602480825744</v>
      </c>
      <c r="H7" s="38">
        <v>3.6913678728922132</v>
      </c>
      <c r="I7" s="38">
        <v>2.2788097285388198</v>
      </c>
      <c r="J7" s="38">
        <f>100-B7-C7-D7-E7-F7-G7-H7-I7</f>
        <v>18.662653972463655</v>
      </c>
      <c r="K7" s="26"/>
      <c r="L7" s="26"/>
      <c r="N7" s="26"/>
    </row>
    <row r="8" spans="1:14">
      <c r="A8" s="20" t="s">
        <v>24</v>
      </c>
      <c r="B8" s="38">
        <v>0.36905793887938387</v>
      </c>
      <c r="C8" s="38">
        <v>1.3307394234408003</v>
      </c>
      <c r="D8" s="39">
        <v>1.5235876762529257</v>
      </c>
      <c r="E8" s="39">
        <v>3.5848674137994254</v>
      </c>
      <c r="F8" s="39">
        <v>43.242666404692834</v>
      </c>
      <c r="G8" s="39">
        <v>8.8400255424484087</v>
      </c>
      <c r="H8" s="38">
        <v>1.8279592953549688</v>
      </c>
      <c r="I8" s="38">
        <v>31.587402287335941</v>
      </c>
      <c r="J8" s="38">
        <f>100-B8-C8-D8-E8-F8-G8-H8-I8</f>
        <v>7.6936940177953019</v>
      </c>
      <c r="K8" s="26"/>
      <c r="L8" s="26"/>
      <c r="N8" s="26"/>
    </row>
    <row r="10" spans="1:14">
      <c r="A10" s="25"/>
      <c r="D10" s="21"/>
    </row>
    <row r="11" spans="1:14">
      <c r="D11" s="21"/>
      <c r="H11" s="21"/>
    </row>
    <row r="12" spans="1:14">
      <c r="H12" s="21"/>
    </row>
    <row r="13" spans="1:14">
      <c r="G13" s="21"/>
      <c r="H13" s="21"/>
    </row>
    <row r="14" spans="1:14">
      <c r="G14" s="21"/>
    </row>
    <row r="15" spans="1:14">
      <c r="G15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9"/>
  <sheetViews>
    <sheetView workbookViewId="0">
      <pane xSplit="7" ySplit="4" topLeftCell="H177" activePane="bottomRight" state="frozen"/>
      <selection pane="topRight" activeCell="H1" sqref="H1"/>
      <selection pane="bottomLeft" activeCell="A5" sqref="A5"/>
      <selection pane="bottomRight" sqref="A1:A3"/>
    </sheetView>
  </sheetViews>
  <sheetFormatPr baseColWidth="10" defaultColWidth="11.42578125" defaultRowHeight="12.75"/>
  <sheetData>
    <row r="1" spans="1:12">
      <c r="A1" s="19"/>
    </row>
    <row r="2" spans="1:12">
      <c r="A2" s="2"/>
    </row>
    <row r="3" spans="1:12">
      <c r="A3" s="9"/>
      <c r="H3" t="s">
        <v>8</v>
      </c>
    </row>
    <row r="4" spans="1:12" ht="25.5">
      <c r="A4" s="13"/>
      <c r="B4" s="14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H4" s="14" t="s">
        <v>3</v>
      </c>
      <c r="I4" s="13" t="s">
        <v>4</v>
      </c>
      <c r="J4" s="13" t="s">
        <v>5</v>
      </c>
      <c r="K4" s="13" t="s">
        <v>6</v>
      </c>
      <c r="L4" s="13" t="s">
        <v>9</v>
      </c>
    </row>
    <row r="5" spans="1:12" ht="13.5">
      <c r="A5" s="27">
        <v>39814</v>
      </c>
      <c r="B5" s="28">
        <v>89.892024873360924</v>
      </c>
      <c r="C5" s="29">
        <v>80.964691495028291</v>
      </c>
      <c r="D5" s="28">
        <v>91.473542217229593</v>
      </c>
      <c r="E5" s="29">
        <v>104.09952419204424</v>
      </c>
      <c r="F5" s="28">
        <v>85.856023028768249</v>
      </c>
    </row>
    <row r="6" spans="1:12" ht="13.5">
      <c r="A6" s="27">
        <v>39845</v>
      </c>
      <c r="B6" s="28">
        <v>87.630664136478146</v>
      </c>
      <c r="C6" s="29">
        <v>78.776469078059193</v>
      </c>
      <c r="D6" s="28">
        <v>85.630565206908642</v>
      </c>
      <c r="E6" s="29">
        <v>100.82653524268301</v>
      </c>
      <c r="F6" s="28">
        <v>85.294780564412036</v>
      </c>
    </row>
    <row r="7" spans="1:12" ht="13.5">
      <c r="A7" s="27">
        <v>39873</v>
      </c>
      <c r="B7" s="28">
        <v>87.386360933300452</v>
      </c>
      <c r="C7" s="29">
        <v>78.949730959074856</v>
      </c>
      <c r="D7" s="28">
        <v>83.856609440745146</v>
      </c>
      <c r="E7" s="29">
        <v>100.82367722286065</v>
      </c>
      <c r="F7" s="28">
        <v>84.518295292028483</v>
      </c>
    </row>
    <row r="8" spans="1:12" ht="13.5">
      <c r="A8" s="27">
        <v>39904</v>
      </c>
      <c r="B8" s="28">
        <v>90.645545157715034</v>
      </c>
      <c r="C8" s="29">
        <v>81.390832505507902</v>
      </c>
      <c r="D8" s="28">
        <v>83.380331613899898</v>
      </c>
      <c r="E8" s="29">
        <v>101.76142178650326</v>
      </c>
      <c r="F8" s="28">
        <v>97.291977840358101</v>
      </c>
    </row>
    <row r="9" spans="1:12" ht="13.5">
      <c r="A9" s="27">
        <v>39934</v>
      </c>
      <c r="B9" s="28">
        <v>96.9265338833941</v>
      </c>
      <c r="C9" s="29">
        <v>84.283640015617181</v>
      </c>
      <c r="D9" s="28">
        <v>86.597617670943833</v>
      </c>
      <c r="E9" s="29">
        <v>107.1527460173083</v>
      </c>
      <c r="F9" s="28">
        <v>110.56926164810032</v>
      </c>
    </row>
    <row r="10" spans="1:12" ht="13.5">
      <c r="A10" s="27">
        <v>39965</v>
      </c>
      <c r="B10" s="28">
        <v>96.882529329862123</v>
      </c>
      <c r="C10" s="29">
        <v>86.4783412927369</v>
      </c>
      <c r="D10" s="28">
        <v>87.813101253466201</v>
      </c>
      <c r="E10" s="29">
        <v>106.81581267292617</v>
      </c>
      <c r="F10" s="28">
        <v>104.46576135283678</v>
      </c>
    </row>
    <row r="11" spans="1:12" ht="13.5">
      <c r="A11" s="27">
        <v>39995</v>
      </c>
      <c r="B11" s="28">
        <v>94.064389783634638</v>
      </c>
      <c r="C11" s="29">
        <v>88.373390105676989</v>
      </c>
      <c r="D11" s="28">
        <v>88.293353766595231</v>
      </c>
      <c r="E11" s="29">
        <v>97.972168058030078</v>
      </c>
      <c r="F11" s="28">
        <v>93.246592424487588</v>
      </c>
    </row>
    <row r="12" spans="1:12" ht="13.5">
      <c r="A12" s="27">
        <v>40026</v>
      </c>
      <c r="B12" s="28">
        <v>96.956885587244429</v>
      </c>
      <c r="C12" s="29">
        <v>88.528347475196242</v>
      </c>
      <c r="D12" s="28">
        <v>91.223482974824122</v>
      </c>
      <c r="E12" s="29">
        <v>95.317630726179686</v>
      </c>
      <c r="F12" s="28">
        <v>101.4931009040986</v>
      </c>
    </row>
    <row r="13" spans="1:12" ht="13.5">
      <c r="A13" s="27">
        <v>40057</v>
      </c>
      <c r="B13" s="28">
        <v>96.540786601558565</v>
      </c>
      <c r="C13" s="29">
        <v>87.59234817744202</v>
      </c>
      <c r="D13" s="28">
        <v>98.614518522484246</v>
      </c>
      <c r="E13" s="29">
        <v>93.176510256659242</v>
      </c>
      <c r="F13" s="28">
        <v>96.714631717524099</v>
      </c>
    </row>
    <row r="14" spans="1:12" ht="13.5">
      <c r="A14" s="27">
        <v>40087</v>
      </c>
      <c r="B14" s="28">
        <v>98.353355834619848</v>
      </c>
      <c r="C14" s="29">
        <v>85.674441360324721</v>
      </c>
      <c r="D14" s="28">
        <v>106.47387112388904</v>
      </c>
      <c r="E14" s="29">
        <v>97.311239603641681</v>
      </c>
      <c r="F14" s="28">
        <v>98.710124334265288</v>
      </c>
    </row>
    <row r="15" spans="1:12" ht="13.5">
      <c r="A15" s="27">
        <v>40118</v>
      </c>
      <c r="B15" s="28">
        <v>102.54680358333479</v>
      </c>
      <c r="C15" s="29">
        <v>87.027526589453643</v>
      </c>
      <c r="D15" s="28">
        <v>117.30260259621197</v>
      </c>
      <c r="E15" s="29">
        <v>101.66227321924582</v>
      </c>
      <c r="F15" s="28">
        <v>105.53933182884001</v>
      </c>
    </row>
    <row r="16" spans="1:12" ht="13.5">
      <c r="A16" s="27">
        <v>40148</v>
      </c>
      <c r="B16" s="28">
        <v>104.58675246288263</v>
      </c>
      <c r="C16" s="29">
        <v>87.605781629412334</v>
      </c>
      <c r="D16" s="28">
        <v>116.99704955537069</v>
      </c>
      <c r="E16" s="29">
        <v>102.72861238183553</v>
      </c>
      <c r="F16" s="28">
        <v>111.56465314512032</v>
      </c>
    </row>
    <row r="17" spans="1:6" ht="13.5">
      <c r="A17" s="27">
        <v>40179</v>
      </c>
      <c r="B17" s="28">
        <v>101.85647614185598</v>
      </c>
      <c r="C17" s="29">
        <v>86.000902963543297</v>
      </c>
      <c r="D17" s="28">
        <v>109.03148723977614</v>
      </c>
      <c r="E17" s="29">
        <v>98.409506170752039</v>
      </c>
      <c r="F17" s="28">
        <v>107.1546148070319</v>
      </c>
    </row>
    <row r="18" spans="1:6" ht="13.5">
      <c r="A18" s="27">
        <v>40210</v>
      </c>
      <c r="B18" s="28">
        <v>99.310448466968467</v>
      </c>
      <c r="C18" s="29">
        <v>86.544555224056381</v>
      </c>
      <c r="D18" s="28">
        <v>101.63811669040162</v>
      </c>
      <c r="E18" s="29">
        <v>94.01583136686304</v>
      </c>
      <c r="F18" s="28">
        <v>107.36181655681929</v>
      </c>
    </row>
    <row r="19" spans="1:6" ht="13.5">
      <c r="A19" s="27">
        <v>40238</v>
      </c>
      <c r="B19" s="28">
        <v>96.559061235670285</v>
      </c>
      <c r="C19" s="29">
        <v>87.576999982038473</v>
      </c>
      <c r="D19" s="28">
        <v>101.65008124541598</v>
      </c>
      <c r="E19" s="29">
        <v>91.81753500937694</v>
      </c>
      <c r="F19" s="28">
        <v>110.37950131587704</v>
      </c>
    </row>
    <row r="20" spans="1:6" ht="13.5">
      <c r="A20" s="27">
        <v>40269</v>
      </c>
      <c r="B20" s="28">
        <v>97.112078883566539</v>
      </c>
      <c r="C20" s="29">
        <v>90.160056222849221</v>
      </c>
      <c r="D20" s="28">
        <v>109.7914209958272</v>
      </c>
      <c r="E20" s="29">
        <v>90.708700959482158</v>
      </c>
      <c r="F20" s="28">
        <v>109.41770016614774</v>
      </c>
    </row>
    <row r="21" spans="1:6" ht="13.5">
      <c r="A21" s="27">
        <v>40299</v>
      </c>
      <c r="B21" s="28">
        <v>96.453062881104174</v>
      </c>
      <c r="C21" s="29">
        <v>90.164623395783337</v>
      </c>
      <c r="D21" s="28">
        <v>111.81232596055284</v>
      </c>
      <c r="E21" s="29">
        <v>90.601667203544807</v>
      </c>
      <c r="F21" s="28">
        <v>107.21925588932801</v>
      </c>
    </row>
    <row r="22" spans="1:6" ht="13.5">
      <c r="A22" s="27">
        <v>40330</v>
      </c>
      <c r="B22" s="28">
        <v>95.930244992296792</v>
      </c>
      <c r="C22" s="29">
        <v>91.259709508515357</v>
      </c>
      <c r="D22" s="28">
        <v>110.4948032947928</v>
      </c>
      <c r="E22" s="29">
        <v>87.840664668309046</v>
      </c>
      <c r="F22" s="28">
        <v>106.08009625660067</v>
      </c>
    </row>
    <row r="23" spans="1:6" ht="13.5">
      <c r="A23" s="27">
        <v>40360</v>
      </c>
      <c r="B23" s="28">
        <v>100.08199854165041</v>
      </c>
      <c r="C23" s="29">
        <v>92.083916664335533</v>
      </c>
      <c r="D23" s="28">
        <v>112.89779096917465</v>
      </c>
      <c r="E23" s="29">
        <v>95.325647112380423</v>
      </c>
      <c r="F23" s="28">
        <v>110.18771578017099</v>
      </c>
    </row>
    <row r="24" spans="1:6" ht="13.5">
      <c r="A24" s="27">
        <v>40391</v>
      </c>
      <c r="B24" s="28">
        <v>107.80952959922369</v>
      </c>
      <c r="C24" s="29">
        <v>92.934312076497946</v>
      </c>
      <c r="D24" s="28">
        <v>112.31205329937512</v>
      </c>
      <c r="E24" s="29">
        <v>112.99747439811418</v>
      </c>
      <c r="F24" s="28">
        <v>121.86677676201083</v>
      </c>
    </row>
    <row r="25" spans="1:6" ht="13.5">
      <c r="A25" s="27">
        <v>40422</v>
      </c>
      <c r="B25" s="28">
        <v>114.17938329920585</v>
      </c>
      <c r="C25" s="29">
        <v>92.522787303482062</v>
      </c>
      <c r="D25" s="28">
        <v>116.08300896927501</v>
      </c>
      <c r="E25" s="29">
        <v>126.0077857778676</v>
      </c>
      <c r="F25" s="28">
        <v>124.9141136349723</v>
      </c>
    </row>
    <row r="26" spans="1:6" ht="13.5">
      <c r="A26" s="27">
        <v>40452</v>
      </c>
      <c r="B26" s="28">
        <v>120.11246940185023</v>
      </c>
      <c r="C26" s="29">
        <v>93.979380370521085</v>
      </c>
      <c r="D26" s="28">
        <v>121.44529774534413</v>
      </c>
      <c r="E26" s="29">
        <v>130.65319014717605</v>
      </c>
      <c r="F26" s="28">
        <v>139.24668911693195</v>
      </c>
    </row>
    <row r="27" spans="1:6" ht="13.5">
      <c r="A27" s="27">
        <v>40483</v>
      </c>
      <c r="B27" s="28">
        <v>124.28604236815937</v>
      </c>
      <c r="C27" s="29">
        <v>96.470115563745708</v>
      </c>
      <c r="D27" s="28">
        <v>118.79407365616134</v>
      </c>
      <c r="E27" s="29">
        <v>132.45723234867179</v>
      </c>
      <c r="F27" s="28">
        <v>153.94746082306403</v>
      </c>
    </row>
    <row r="28" spans="1:6" ht="13.5">
      <c r="A28" s="27">
        <v>40513</v>
      </c>
      <c r="B28" s="28">
        <v>129.42769871966354</v>
      </c>
      <c r="C28" s="29">
        <v>97.563038890987102</v>
      </c>
      <c r="D28" s="28">
        <v>117.49676841190369</v>
      </c>
      <c r="E28" s="29">
        <v>139.79020065907005</v>
      </c>
      <c r="F28" s="28">
        <v>166.34533369528316</v>
      </c>
    </row>
    <row r="29" spans="1:6" ht="13.5">
      <c r="A29" s="27">
        <v>40544</v>
      </c>
      <c r="B29" s="28">
        <v>120.54742116047458</v>
      </c>
      <c r="C29" s="29">
        <v>88.230623410377589</v>
      </c>
      <c r="D29" s="28">
        <v>110.63265207276712</v>
      </c>
      <c r="E29" s="29">
        <v>130.55933223214942</v>
      </c>
      <c r="F29" s="28">
        <v>157.22018612670792</v>
      </c>
    </row>
    <row r="30" spans="1:6" ht="13.5">
      <c r="A30" s="27">
        <v>40575</v>
      </c>
      <c r="B30" s="28">
        <v>124.05115847068002</v>
      </c>
      <c r="C30" s="29">
        <v>90.532515659803565</v>
      </c>
      <c r="D30" s="28">
        <v>117.3705496234501</v>
      </c>
      <c r="E30" s="29">
        <v>136.45576947954228</v>
      </c>
      <c r="F30" s="28">
        <v>158.07197265001807</v>
      </c>
    </row>
    <row r="31" spans="1:6" ht="13.5">
      <c r="A31" s="27">
        <v>40603</v>
      </c>
      <c r="B31" s="28">
        <v>121.02925854176272</v>
      </c>
      <c r="C31" s="29">
        <v>93.360093894152214</v>
      </c>
      <c r="D31" s="28">
        <v>122.36871248326607</v>
      </c>
      <c r="E31" s="29">
        <v>131.12948923514404</v>
      </c>
      <c r="F31" s="28">
        <v>146.96878250287716</v>
      </c>
    </row>
    <row r="32" spans="1:6" ht="13.5">
      <c r="A32" s="27">
        <v>40634</v>
      </c>
      <c r="B32" s="28">
        <v>122.84238618915329</v>
      </c>
      <c r="C32" s="29">
        <v>96.820672991130934</v>
      </c>
      <c r="D32" s="28">
        <v>121.20626106535595</v>
      </c>
      <c r="E32" s="29">
        <v>136.7158320531762</v>
      </c>
      <c r="F32" s="28">
        <v>146.67702198940123</v>
      </c>
    </row>
    <row r="33" spans="1:6" ht="13.5">
      <c r="A33" s="27">
        <v>40664</v>
      </c>
      <c r="B33" s="28">
        <v>121.74518491380464</v>
      </c>
      <c r="C33" s="29">
        <v>97.278676980606122</v>
      </c>
      <c r="D33" s="28">
        <v>120.89321183597738</v>
      </c>
      <c r="E33" s="29">
        <v>135.96034322574116</v>
      </c>
      <c r="F33" s="28">
        <v>146.3310200556451</v>
      </c>
    </row>
    <row r="34" spans="1:6" ht="13.5">
      <c r="A34" s="27">
        <v>40695</v>
      </c>
      <c r="B34" s="28">
        <v>121.41488326820334</v>
      </c>
      <c r="C34" s="29">
        <v>95.730743309853366</v>
      </c>
      <c r="D34" s="28">
        <v>121.92622654039394</v>
      </c>
      <c r="E34" s="29">
        <v>132.56943150166592</v>
      </c>
      <c r="F34" s="28">
        <v>144.86493887585212</v>
      </c>
    </row>
    <row r="35" spans="1:6" ht="13.5">
      <c r="A35" s="27">
        <v>40725</v>
      </c>
      <c r="B35" s="28">
        <v>119.81713732445824</v>
      </c>
      <c r="C35" s="29">
        <v>95.361199669922954</v>
      </c>
      <c r="D35" s="28">
        <v>120.34968299878643</v>
      </c>
      <c r="E35" s="29">
        <v>126.57328500207126</v>
      </c>
      <c r="F35" s="28">
        <v>140.60966470101829</v>
      </c>
    </row>
    <row r="36" spans="1:6" ht="13.5">
      <c r="A36" s="27">
        <v>40756</v>
      </c>
      <c r="B36" s="28">
        <v>119.58763070340328</v>
      </c>
      <c r="C36" s="29">
        <v>94.49937024827409</v>
      </c>
      <c r="D36" s="28">
        <v>118.82949043086737</v>
      </c>
      <c r="E36" s="29">
        <v>130.53051912130223</v>
      </c>
      <c r="F36" s="28">
        <v>136.49105404557113</v>
      </c>
    </row>
    <row r="37" spans="1:6" ht="13.5">
      <c r="A37" s="27">
        <v>40787</v>
      </c>
      <c r="B37" s="28">
        <v>117.26150367466602</v>
      </c>
      <c r="C37" s="29">
        <v>95.637748500898724</v>
      </c>
      <c r="D37" s="28">
        <v>114.53867112389231</v>
      </c>
      <c r="E37" s="29">
        <v>126.577774941049</v>
      </c>
      <c r="F37" s="28">
        <v>133.19134821433445</v>
      </c>
    </row>
    <row r="38" spans="1:6" ht="13.5">
      <c r="A38" s="27">
        <v>40817</v>
      </c>
      <c r="B38" s="28">
        <v>113.17851893747249</v>
      </c>
      <c r="C38" s="29">
        <v>95.390965377444573</v>
      </c>
      <c r="D38" s="28">
        <v>113.71569755642936</v>
      </c>
      <c r="E38" s="29">
        <v>119.95190936881319</v>
      </c>
      <c r="F38" s="28">
        <v>124.33462919662688</v>
      </c>
    </row>
    <row r="39" spans="1:6" ht="13.5">
      <c r="A39" s="27">
        <v>40848</v>
      </c>
      <c r="B39" s="28">
        <v>113.4762129533496</v>
      </c>
      <c r="C39" s="29">
        <v>97.09750026037301</v>
      </c>
      <c r="D39" s="28">
        <v>112.68257284129115</v>
      </c>
      <c r="E39" s="29">
        <v>117.94134497851003</v>
      </c>
      <c r="F39" s="28">
        <v>130.61456706517001</v>
      </c>
    </row>
    <row r="40" spans="1:6" ht="13.5">
      <c r="A40" s="27">
        <v>40878</v>
      </c>
      <c r="B40" s="28">
        <v>109.86762600383496</v>
      </c>
      <c r="C40" s="29">
        <v>95.608657074764693</v>
      </c>
      <c r="D40" s="28">
        <v>109.92125646488668</v>
      </c>
      <c r="E40" s="29">
        <v>112.10294081516898</v>
      </c>
      <c r="F40" s="28">
        <v>126.55370158631418</v>
      </c>
    </row>
    <row r="41" spans="1:6" ht="13.5">
      <c r="A41" s="27">
        <v>40909</v>
      </c>
      <c r="B41" s="28">
        <v>110.94639468431511</v>
      </c>
      <c r="C41" s="29">
        <v>93.157384382137991</v>
      </c>
      <c r="D41" s="28">
        <v>109.22206124444374</v>
      </c>
      <c r="E41" s="29">
        <v>115.48985006321122</v>
      </c>
      <c r="F41" s="28">
        <v>131.00076207458858</v>
      </c>
    </row>
    <row r="42" spans="1:6" ht="13.5">
      <c r="A42" s="27">
        <v>40940</v>
      </c>
      <c r="B42" s="28">
        <v>113.7666211015985</v>
      </c>
      <c r="C42" s="29">
        <v>95.7142498706624</v>
      </c>
      <c r="D42" s="28">
        <v>110.04625146813237</v>
      </c>
      <c r="E42" s="29">
        <v>119.02875304866092</v>
      </c>
      <c r="F42" s="28">
        <v>134.63761713466732</v>
      </c>
    </row>
    <row r="43" spans="1:6" ht="13.5">
      <c r="A43" s="27">
        <v>40969</v>
      </c>
      <c r="B43" s="28">
        <v>114.04998645828539</v>
      </c>
      <c r="C43" s="29">
        <v>96.348071516395649</v>
      </c>
      <c r="D43" s="28">
        <v>107.16442325261059</v>
      </c>
      <c r="E43" s="29">
        <v>118.54510441352923</v>
      </c>
      <c r="F43" s="28">
        <v>138.39358832251696</v>
      </c>
    </row>
    <row r="44" spans="1:6" ht="13.5">
      <c r="A44" s="27">
        <v>41000</v>
      </c>
      <c r="B44" s="28">
        <v>112.910781676526</v>
      </c>
      <c r="C44" s="29">
        <v>96.002814939284491</v>
      </c>
      <c r="D44" s="28">
        <v>102.13447209562104</v>
      </c>
      <c r="E44" s="29">
        <v>117.18812034772952</v>
      </c>
      <c r="F44" s="28">
        <v>141.8591910497118</v>
      </c>
    </row>
    <row r="45" spans="1:6" ht="13.5">
      <c r="A45" s="27">
        <v>41030</v>
      </c>
      <c r="B45" s="28">
        <v>108.02012377523323</v>
      </c>
      <c r="C45" s="29">
        <v>94.084544120893796</v>
      </c>
      <c r="D45" s="28">
        <v>95.777062785801618</v>
      </c>
      <c r="E45" s="29">
        <v>114.64095075143585</v>
      </c>
      <c r="F45" s="28">
        <v>131.06264393876708</v>
      </c>
    </row>
    <row r="46" spans="1:6" ht="13.5">
      <c r="A46" s="27">
        <v>41061</v>
      </c>
      <c r="B46" s="28">
        <v>105.09271674060695</v>
      </c>
      <c r="C46" s="29">
        <v>91.806591216849668</v>
      </c>
      <c r="D46" s="28">
        <v>92.832897771580349</v>
      </c>
      <c r="E46" s="29">
        <v>113.75478343578607</v>
      </c>
      <c r="F46" s="28">
        <v>122.76790083571242</v>
      </c>
    </row>
    <row r="47" spans="1:6" ht="13.5">
      <c r="A47" s="27">
        <v>41091</v>
      </c>
      <c r="B47" s="28">
        <v>110.69053091127073</v>
      </c>
      <c r="C47" s="29">
        <v>90.619212928392074</v>
      </c>
      <c r="D47" s="28">
        <v>90.524088668255786</v>
      </c>
      <c r="E47" s="29">
        <v>130.60913808277544</v>
      </c>
      <c r="F47" s="28">
        <v>125.7623990874305</v>
      </c>
    </row>
    <row r="48" spans="1:6" ht="13.5">
      <c r="A48" s="27">
        <v>41122</v>
      </c>
      <c r="B48" s="28">
        <v>111.80145826425507</v>
      </c>
      <c r="C48" s="29">
        <v>93.078116274015471</v>
      </c>
      <c r="D48" s="28">
        <v>92.57460788709588</v>
      </c>
      <c r="E48" s="29">
        <v>133.47945537785932</v>
      </c>
      <c r="F48" s="28">
        <v>125.54045781258543</v>
      </c>
    </row>
    <row r="49" spans="1:6" ht="13.5">
      <c r="A49" s="27">
        <v>41153</v>
      </c>
      <c r="B49" s="28">
        <v>113.57222286409352</v>
      </c>
      <c r="C49" s="29">
        <v>96.875638920955296</v>
      </c>
      <c r="D49" s="28">
        <v>100.70840256374036</v>
      </c>
      <c r="E49" s="29">
        <v>133.2118899341425</v>
      </c>
      <c r="F49" s="28">
        <v>124.28203806039402</v>
      </c>
    </row>
    <row r="50" spans="1:6" ht="13.5">
      <c r="A50" s="27">
        <v>41183</v>
      </c>
      <c r="B50" s="28">
        <v>112.56087260514664</v>
      </c>
      <c r="C50" s="29">
        <v>97.917622584508962</v>
      </c>
      <c r="D50" s="28">
        <v>103.67454355209563</v>
      </c>
      <c r="E50" s="29">
        <v>132.92879103758989</v>
      </c>
      <c r="F50" s="28">
        <v>113.36410727007033</v>
      </c>
    </row>
    <row r="51" spans="1:6" ht="13.5">
      <c r="A51" s="27">
        <v>41214</v>
      </c>
      <c r="B51" s="28">
        <v>112.1197537956927</v>
      </c>
      <c r="C51" s="29">
        <v>97.44057173277578</v>
      </c>
      <c r="D51" s="28">
        <v>104.25484379731485</v>
      </c>
      <c r="E51" s="29">
        <v>134.77310281234557</v>
      </c>
      <c r="F51" s="28">
        <v>110.30016685603007</v>
      </c>
    </row>
    <row r="52" spans="1:6" ht="13.5">
      <c r="A52" s="27">
        <v>41244</v>
      </c>
      <c r="B52" s="28">
        <v>111.45019360202828</v>
      </c>
      <c r="C52" s="29">
        <v>97.281288783986255</v>
      </c>
      <c r="D52" s="28">
        <v>107.23895164047042</v>
      </c>
      <c r="E52" s="29">
        <v>132.87758405341344</v>
      </c>
      <c r="F52" s="28">
        <v>107.4493457064473</v>
      </c>
    </row>
    <row r="53" spans="1:6" ht="13.5">
      <c r="A53" s="27">
        <v>41275</v>
      </c>
      <c r="B53" s="28">
        <v>112.52111693435707</v>
      </c>
      <c r="C53" s="29">
        <v>97.149811295752684</v>
      </c>
      <c r="D53" s="28">
        <v>110.31483960455759</v>
      </c>
      <c r="E53" s="29">
        <v>132.35292037256136</v>
      </c>
      <c r="F53" s="28">
        <v>113.29787191938263</v>
      </c>
    </row>
    <row r="54" spans="1:6" ht="13.5">
      <c r="A54" s="27">
        <v>41306</v>
      </c>
      <c r="B54" s="28">
        <v>112.43070984167365</v>
      </c>
      <c r="C54" s="29">
        <v>98.259502397290504</v>
      </c>
      <c r="D54" s="28">
        <v>112.83529941721481</v>
      </c>
      <c r="E54" s="29">
        <v>129.71049268039414</v>
      </c>
      <c r="F54" s="28">
        <v>114.45508937207482</v>
      </c>
    </row>
    <row r="55" spans="1:6" ht="13.5">
      <c r="A55" s="27">
        <v>41334</v>
      </c>
      <c r="B55" s="28">
        <v>112.08096617661612</v>
      </c>
      <c r="C55" s="29">
        <v>98.632296834997518</v>
      </c>
      <c r="D55" s="28">
        <v>116.71953191723409</v>
      </c>
      <c r="E55" s="29">
        <v>127.5758679908098</v>
      </c>
      <c r="F55" s="28">
        <v>111.56767839559684</v>
      </c>
    </row>
    <row r="56" spans="1:6" ht="13.5">
      <c r="A56" s="27">
        <v>41365</v>
      </c>
      <c r="B56" s="28">
        <v>112.02869773972617</v>
      </c>
      <c r="C56" s="29">
        <v>99.172618781410392</v>
      </c>
      <c r="D56" s="28">
        <v>128.37313154370275</v>
      </c>
      <c r="E56" s="29">
        <v>122.93761921349078</v>
      </c>
      <c r="F56" s="28">
        <v>109.97611282443171</v>
      </c>
    </row>
    <row r="57" spans="1:6" ht="13.5">
      <c r="A57" s="27">
        <v>41395</v>
      </c>
      <c r="B57" s="28">
        <v>111.36084408129501</v>
      </c>
      <c r="C57" s="29">
        <v>96.314699069124003</v>
      </c>
      <c r="D57" s="28">
        <v>127.60767223969118</v>
      </c>
      <c r="E57" s="29">
        <v>124.32918879352046</v>
      </c>
      <c r="F57" s="28">
        <v>110.34979945898917</v>
      </c>
    </row>
    <row r="58" spans="1:6" ht="13.5">
      <c r="A58" s="27">
        <v>41426</v>
      </c>
      <c r="B58" s="28">
        <v>110.22769675682234</v>
      </c>
      <c r="C58" s="29">
        <v>95.67849510525599</v>
      </c>
      <c r="D58" s="28">
        <v>127.86475775984465</v>
      </c>
      <c r="E58" s="29">
        <v>121.94004441587154</v>
      </c>
      <c r="F58" s="28">
        <v>110.01735388048112</v>
      </c>
    </row>
    <row r="59" spans="1:6" ht="13.5">
      <c r="A59" s="27">
        <v>41456</v>
      </c>
      <c r="B59" s="28">
        <v>107.54544193960342</v>
      </c>
      <c r="C59" s="29">
        <v>95.471086949367674</v>
      </c>
      <c r="D59" s="28">
        <v>128.53138184363175</v>
      </c>
      <c r="E59" s="29">
        <v>115.26858765759923</v>
      </c>
      <c r="F59" s="28">
        <v>105.95123422769844</v>
      </c>
    </row>
    <row r="60" spans="1:6" ht="13.5">
      <c r="A60" s="27">
        <v>41487</v>
      </c>
      <c r="B60" s="28">
        <v>105.91011378090901</v>
      </c>
      <c r="C60" s="29">
        <v>96.214551172378108</v>
      </c>
      <c r="D60" s="28">
        <v>132.77947593438515</v>
      </c>
      <c r="E60" s="29">
        <v>108.69615201968732</v>
      </c>
      <c r="F60" s="28">
        <v>102.00743934137138</v>
      </c>
    </row>
    <row r="61" spans="1:6" ht="13.5">
      <c r="A61" s="27">
        <v>41518</v>
      </c>
      <c r="B61" s="28">
        <v>106.09736326195629</v>
      </c>
      <c r="C61" s="29">
        <v>96.616476597469969</v>
      </c>
      <c r="D61" s="28">
        <v>135.83432946062379</v>
      </c>
      <c r="E61" s="29">
        <v>106.39338395836377</v>
      </c>
      <c r="F61" s="28">
        <v>102.9391354153546</v>
      </c>
    </row>
    <row r="62" spans="1:6" ht="13.5">
      <c r="A62" s="27">
        <v>41548</v>
      </c>
      <c r="B62" s="28">
        <v>108.214846768412</v>
      </c>
      <c r="C62" s="29">
        <v>96.88029410737613</v>
      </c>
      <c r="D62" s="28">
        <v>139.44438780420256</v>
      </c>
      <c r="E62" s="29">
        <v>108.23200270806655</v>
      </c>
      <c r="F62" s="28">
        <v>105.78562226426922</v>
      </c>
    </row>
    <row r="63" spans="1:6" ht="13.5">
      <c r="A63" s="27">
        <v>41579</v>
      </c>
      <c r="B63" s="28">
        <v>108.13087988573642</v>
      </c>
      <c r="C63" s="29">
        <v>96.120286361711848</v>
      </c>
      <c r="D63" s="28">
        <v>138.50455623579958</v>
      </c>
      <c r="E63" s="29">
        <v>107.53963468193896</v>
      </c>
      <c r="F63" s="28">
        <v>111.19145791797133</v>
      </c>
    </row>
    <row r="64" spans="1:6" ht="13.5">
      <c r="A64" s="27">
        <v>41609</v>
      </c>
      <c r="B64" s="28">
        <v>107.78137971975852</v>
      </c>
      <c r="C64" s="29">
        <v>95.453714680688037</v>
      </c>
      <c r="D64" s="28">
        <v>142.66035800808774</v>
      </c>
      <c r="E64" s="29">
        <v>107.44948174629528</v>
      </c>
      <c r="F64" s="28">
        <v>109.74579497022754</v>
      </c>
    </row>
    <row r="65" spans="1:6" ht="13.5">
      <c r="A65" s="27">
        <v>41640</v>
      </c>
      <c r="B65" s="28">
        <v>107.42904931219771</v>
      </c>
      <c r="C65" s="29">
        <v>95.391585532769042</v>
      </c>
      <c r="D65" s="28">
        <v>144.35472907857201</v>
      </c>
      <c r="E65" s="29">
        <v>108.15058680342611</v>
      </c>
      <c r="F65" s="28">
        <v>106.82658697449783</v>
      </c>
    </row>
    <row r="66" spans="1:6" ht="13.5">
      <c r="A66" s="27">
        <v>41671</v>
      </c>
      <c r="B66" s="28">
        <v>109.63500626251759</v>
      </c>
      <c r="C66" s="29">
        <v>96.180913019023507</v>
      </c>
      <c r="D66" s="28">
        <v>144.57148283281413</v>
      </c>
      <c r="E66" s="29">
        <v>110.61090619822038</v>
      </c>
      <c r="F66" s="28">
        <v>111.68870786834408</v>
      </c>
    </row>
    <row r="67" spans="1:6" ht="13.5">
      <c r="A67" s="27">
        <v>41699</v>
      </c>
      <c r="B67" s="28">
        <v>112.89180033324664</v>
      </c>
      <c r="C67" s="29">
        <v>98.290145387711675</v>
      </c>
      <c r="D67" s="28">
        <v>143.06896407885858</v>
      </c>
      <c r="E67" s="29">
        <v>115.91694606652354</v>
      </c>
      <c r="F67" s="28">
        <v>115.8878075653566</v>
      </c>
    </row>
    <row r="68" spans="1:6" ht="13.5">
      <c r="A68" s="27">
        <v>41730</v>
      </c>
      <c r="B68" s="28">
        <v>112.26518067646911</v>
      </c>
      <c r="C68" s="29">
        <v>101.39892613826478</v>
      </c>
      <c r="D68" s="28">
        <v>136.1460981534305</v>
      </c>
      <c r="E68" s="29">
        <v>115.98696880687527</v>
      </c>
      <c r="F68" s="28">
        <v>112.32610744364382</v>
      </c>
    </row>
    <row r="69" spans="1:6" ht="13.5">
      <c r="A69" s="27">
        <v>41760</v>
      </c>
      <c r="B69" s="28">
        <v>112.01798222312844</v>
      </c>
      <c r="C69" s="29">
        <v>103.28050664962645</v>
      </c>
      <c r="D69" s="28">
        <v>131.06189005555947</v>
      </c>
      <c r="E69" s="29">
        <v>115.76132523012102</v>
      </c>
      <c r="F69" s="28">
        <v>110.15130525657368</v>
      </c>
    </row>
    <row r="70" spans="1:6" ht="13.5">
      <c r="A70" s="27">
        <v>41791</v>
      </c>
      <c r="B70" s="28">
        <v>110.21290633536726</v>
      </c>
      <c r="C70" s="29">
        <v>107.24607223365659</v>
      </c>
      <c r="D70" s="28">
        <v>125.74899318603828</v>
      </c>
      <c r="E70" s="29">
        <v>109.75492364299839</v>
      </c>
      <c r="F70" s="28">
        <v>106.49605002586853</v>
      </c>
    </row>
    <row r="71" spans="1:6" ht="13.5">
      <c r="A71" s="27">
        <v>41821</v>
      </c>
      <c r="B71" s="28">
        <v>107.4498575287316</v>
      </c>
      <c r="C71" s="29">
        <v>108.52446972030152</v>
      </c>
      <c r="D71" s="28">
        <v>120.35052101608304</v>
      </c>
      <c r="E71" s="29">
        <v>103.67963677059309</v>
      </c>
      <c r="F71" s="28">
        <v>102.25028954852358</v>
      </c>
    </row>
    <row r="72" spans="1:6" ht="13.5">
      <c r="A72" s="27">
        <v>41852</v>
      </c>
      <c r="B72" s="28">
        <v>104.2442985484507</v>
      </c>
      <c r="C72" s="29">
        <v>109.48571182258733</v>
      </c>
      <c r="D72" s="28">
        <v>111.49846027285176</v>
      </c>
      <c r="E72" s="29">
        <v>102.02591489626901</v>
      </c>
      <c r="F72" s="28">
        <v>93.949367714705119</v>
      </c>
    </row>
    <row r="73" spans="1:6" ht="13.5">
      <c r="A73" s="27">
        <v>41883</v>
      </c>
      <c r="B73" s="28">
        <v>100.94006782741265</v>
      </c>
      <c r="C73" s="29">
        <v>108.59824615371996</v>
      </c>
      <c r="D73" s="28">
        <v>102.45462270221037</v>
      </c>
      <c r="E73" s="29">
        <v>99.261459695018004</v>
      </c>
      <c r="F73" s="28">
        <v>91.087365835807759</v>
      </c>
    </row>
    <row r="74" spans="1:6" ht="13.5">
      <c r="A74" s="27">
        <v>41913</v>
      </c>
      <c r="B74" s="28">
        <v>101.05672263612388</v>
      </c>
      <c r="C74" s="29">
        <v>108.27046768166299</v>
      </c>
      <c r="D74" s="28">
        <v>98.997395339380972</v>
      </c>
      <c r="E74" s="29">
        <v>99.9600278079037</v>
      </c>
      <c r="F74" s="28">
        <v>92.510845357460752</v>
      </c>
    </row>
    <row r="75" spans="1:6" ht="13.5">
      <c r="A75" s="27">
        <v>41944</v>
      </c>
      <c r="B75" s="28">
        <v>99.948797986734178</v>
      </c>
      <c r="C75" s="29">
        <v>106.1191342554601</v>
      </c>
      <c r="D75" s="28">
        <v>94.86831299500048</v>
      </c>
      <c r="E75" s="29">
        <v>100.98643779785488</v>
      </c>
      <c r="F75" s="28">
        <v>93.213298671477972</v>
      </c>
    </row>
    <row r="76" spans="1:6" ht="13.5">
      <c r="A76" s="27">
        <v>41974</v>
      </c>
      <c r="B76" s="28">
        <v>97.208468540351205</v>
      </c>
      <c r="C76" s="29">
        <v>100.64923105427765</v>
      </c>
      <c r="D76" s="28">
        <v>91.024024665819468</v>
      </c>
      <c r="E76" s="29">
        <v>102.46770621863605</v>
      </c>
      <c r="F76" s="28">
        <v>90.478404563419005</v>
      </c>
    </row>
    <row r="77" spans="1:6" ht="13.5">
      <c r="A77" s="27">
        <v>42005</v>
      </c>
      <c r="B77" s="28">
        <v>103.21123327211095</v>
      </c>
      <c r="C77" s="29">
        <v>106.88586029655984</v>
      </c>
      <c r="D77" s="28">
        <v>94.450167265916988</v>
      </c>
      <c r="E77" s="29">
        <v>108.24960879053303</v>
      </c>
      <c r="F77" s="28">
        <v>97.117549937926768</v>
      </c>
    </row>
    <row r="78" spans="1:6" ht="13.5">
      <c r="A78" s="27">
        <v>42036</v>
      </c>
      <c r="B78" s="28">
        <v>100.911571296185</v>
      </c>
      <c r="C78" s="29">
        <v>103.51294745845981</v>
      </c>
      <c r="D78" s="28">
        <v>97.292036152716804</v>
      </c>
      <c r="E78" s="29">
        <v>103.85660143740152</v>
      </c>
      <c r="F78" s="28">
        <v>97.3009552203211</v>
      </c>
    </row>
    <row r="79" spans="1:6" ht="13.5">
      <c r="A79" s="27">
        <v>42064</v>
      </c>
      <c r="B79" s="28">
        <v>97.850391437594666</v>
      </c>
      <c r="C79" s="29">
        <v>99.31082652038225</v>
      </c>
      <c r="D79" s="28">
        <v>97.259067082870118</v>
      </c>
      <c r="E79" s="29">
        <v>101.72855119945166</v>
      </c>
      <c r="F79" s="28">
        <v>94.679328977967927</v>
      </c>
    </row>
    <row r="80" spans="1:6" ht="13.5">
      <c r="A80" s="27">
        <v>42095</v>
      </c>
      <c r="B80" s="28">
        <v>96.69932453901508</v>
      </c>
      <c r="C80" s="29">
        <v>99.585570074430123</v>
      </c>
      <c r="D80" s="28">
        <v>92.608269829495654</v>
      </c>
      <c r="E80" s="29">
        <v>100.38914201806305</v>
      </c>
      <c r="F80" s="28">
        <v>93.914863351572833</v>
      </c>
    </row>
    <row r="81" spans="1:12" ht="13.5">
      <c r="A81" s="27">
        <v>42125</v>
      </c>
      <c r="B81" s="28">
        <v>97.163558156228177</v>
      </c>
      <c r="C81" s="29">
        <v>101.79234727336588</v>
      </c>
      <c r="D81" s="28">
        <v>91.883100448462912</v>
      </c>
      <c r="E81" s="29">
        <v>97.846617018390674</v>
      </c>
      <c r="F81" s="28">
        <v>96.595594409060311</v>
      </c>
    </row>
    <row r="82" spans="1:12" ht="13.5">
      <c r="A82" s="27">
        <v>42156</v>
      </c>
      <c r="B82" s="28">
        <v>96.679562443860107</v>
      </c>
      <c r="C82" s="29">
        <v>100.88388964630082</v>
      </c>
      <c r="D82" s="28">
        <v>89.641154121184599</v>
      </c>
      <c r="E82" s="29">
        <v>98.846443737453527</v>
      </c>
      <c r="F82" s="28">
        <v>98.027259419766466</v>
      </c>
    </row>
    <row r="83" spans="1:12" ht="13.5">
      <c r="A83" s="27">
        <v>42186</v>
      </c>
      <c r="B83" s="28">
        <v>95.859865156197472</v>
      </c>
      <c r="C83" s="29">
        <v>101.17493754721858</v>
      </c>
      <c r="D83" s="28">
        <v>84.03436481480793</v>
      </c>
      <c r="E83" s="29">
        <v>101.13729125078055</v>
      </c>
      <c r="F83" s="28">
        <v>92.444086485490729</v>
      </c>
      <c r="H83" t="s">
        <v>8</v>
      </c>
    </row>
    <row r="84" spans="1:12" ht="25.5">
      <c r="A84" s="27">
        <v>42217</v>
      </c>
      <c r="B84" s="28">
        <v>91.509067769327729</v>
      </c>
      <c r="C84" s="29">
        <v>101.22240768858775</v>
      </c>
      <c r="D84" s="28">
        <v>81.731444088214872</v>
      </c>
      <c r="E84" s="29">
        <v>93.91417409873101</v>
      </c>
      <c r="F84" s="28">
        <v>84.128595219459896</v>
      </c>
      <c r="H84" s="14" t="s">
        <v>3</v>
      </c>
      <c r="I84" s="13" t="s">
        <v>4</v>
      </c>
      <c r="J84" s="13" t="s">
        <v>5</v>
      </c>
      <c r="K84" s="13" t="s">
        <v>6</v>
      </c>
      <c r="L84" s="13" t="s">
        <v>9</v>
      </c>
    </row>
    <row r="85" spans="1:12" ht="13.5">
      <c r="A85" s="27">
        <v>42248</v>
      </c>
      <c r="B85" s="28">
        <v>90.86878508918727</v>
      </c>
      <c r="C85" s="29">
        <v>98.815077021530456</v>
      </c>
      <c r="D85" s="28">
        <v>85.054411180673995</v>
      </c>
      <c r="E85" s="29">
        <v>92.488625560156237</v>
      </c>
      <c r="F85" s="28">
        <v>83.787208707521572</v>
      </c>
    </row>
    <row r="86" spans="1:12" ht="13.5">
      <c r="A86" s="27">
        <v>42278</v>
      </c>
      <c r="B86" s="28">
        <v>92.269858362924467</v>
      </c>
      <c r="C86" s="29">
        <v>94.140590811355949</v>
      </c>
      <c r="D86" s="28">
        <v>89.981807443673176</v>
      </c>
      <c r="E86" s="29">
        <v>93.748324779904209</v>
      </c>
      <c r="F86" s="28">
        <v>89.71218704791778</v>
      </c>
    </row>
    <row r="87" spans="1:12" ht="13.5">
      <c r="A87" s="27">
        <v>42309</v>
      </c>
      <c r="B87" s="28">
        <v>89.688816089755761</v>
      </c>
      <c r="C87" s="29">
        <v>91.204650610712974</v>
      </c>
      <c r="D87" s="28">
        <v>82.317514102325944</v>
      </c>
      <c r="E87" s="29">
        <v>92.479336306238096</v>
      </c>
      <c r="F87" s="28">
        <v>87.026618100726878</v>
      </c>
    </row>
    <row r="88" spans="1:12" ht="13.5">
      <c r="A88" s="27">
        <v>42339</v>
      </c>
      <c r="B88" s="28">
        <v>88.943011316695163</v>
      </c>
      <c r="C88" s="29">
        <v>88.748377328603695</v>
      </c>
      <c r="D88" s="28">
        <v>82.794836546007616</v>
      </c>
      <c r="E88" s="29">
        <v>91.437030985799623</v>
      </c>
      <c r="F88" s="28">
        <v>88.6130258946054</v>
      </c>
      <c r="H88">
        <f>SUM(B77:B88)/12</f>
        <v>95.13792041075682</v>
      </c>
      <c r="I88">
        <f>SUM(C77:C88)/12</f>
        <v>98.939790189792348</v>
      </c>
      <c r="J88">
        <f>SUM(D77:D88)/12</f>
        <v>89.087347756362547</v>
      </c>
      <c r="K88">
        <f>SUM(E77:E88)/12</f>
        <v>98.010145598575264</v>
      </c>
      <c r="L88">
        <f>SUM(F77:F88)/12</f>
        <v>91.945606064361471</v>
      </c>
    </row>
    <row r="89" spans="1:12" ht="13.5">
      <c r="A89" s="27">
        <v>42370</v>
      </c>
      <c r="B89" s="28">
        <v>90.368938602635865</v>
      </c>
      <c r="C89" s="29">
        <v>89.800114620911586</v>
      </c>
      <c r="D89" s="28">
        <v>84.453914853136297</v>
      </c>
      <c r="E89" s="29">
        <v>93.154694180216453</v>
      </c>
      <c r="F89" s="28">
        <v>90.748072286390411</v>
      </c>
    </row>
    <row r="90" spans="1:12" ht="13.5">
      <c r="A90" s="27">
        <v>42401</v>
      </c>
      <c r="B90" s="28">
        <v>91.588669056698095</v>
      </c>
      <c r="C90" s="29">
        <v>91.51557788834846</v>
      </c>
      <c r="D90" s="28">
        <v>83.882328958584779</v>
      </c>
      <c r="E90" s="29">
        <v>92.860660932820522</v>
      </c>
      <c r="F90" s="28">
        <v>98.047425451024111</v>
      </c>
    </row>
    <row r="91" spans="1:12" ht="13.5">
      <c r="A91" s="27">
        <v>42430</v>
      </c>
      <c r="B91" s="28">
        <v>93.029309743378832</v>
      </c>
      <c r="C91" s="29">
        <v>91.652884360169978</v>
      </c>
      <c r="D91" s="28">
        <v>81.574850749002593</v>
      </c>
      <c r="E91" s="29">
        <v>91.986790157864036</v>
      </c>
      <c r="F91" s="28">
        <v>103.5712174718481</v>
      </c>
    </row>
    <row r="92" spans="1:12" ht="13.5">
      <c r="A92" s="27">
        <v>42461</v>
      </c>
      <c r="B92" s="28">
        <v>94.804220542486817</v>
      </c>
      <c r="C92" s="29">
        <v>93.302039264227489</v>
      </c>
      <c r="D92" s="28">
        <v>82.080299665309951</v>
      </c>
      <c r="E92" s="29">
        <v>94.063623702099378</v>
      </c>
      <c r="F92" s="28">
        <v>107.64262739804677</v>
      </c>
    </row>
    <row r="93" spans="1:12" ht="13.5">
      <c r="A93" s="27">
        <v>42491</v>
      </c>
      <c r="B93" s="28">
        <v>96.385901379128285</v>
      </c>
      <c r="C93" s="29">
        <v>95.941744510720056</v>
      </c>
      <c r="D93" s="28">
        <v>77.355241425209158</v>
      </c>
      <c r="E93" s="29">
        <v>96.923313358125895</v>
      </c>
      <c r="F93" s="28">
        <v>105.92602994287721</v>
      </c>
    </row>
    <row r="94" spans="1:12" ht="13.5">
      <c r="A94" s="27">
        <v>42522</v>
      </c>
      <c r="B94" s="28">
        <v>99.763715949036879</v>
      </c>
      <c r="C94" s="29">
        <v>100.0831602855768</v>
      </c>
      <c r="D94" s="28">
        <v>78.635898573647694</v>
      </c>
      <c r="E94" s="29">
        <v>100.16684116560658</v>
      </c>
      <c r="F94" s="28">
        <v>104.19297222825863</v>
      </c>
    </row>
    <row r="95" spans="1:12" ht="13.5">
      <c r="A95" s="27">
        <v>42552</v>
      </c>
      <c r="B95" s="28">
        <v>98.934681959017439</v>
      </c>
      <c r="C95" s="29">
        <v>101.44865064211879</v>
      </c>
      <c r="D95" s="28">
        <v>80.879412560269898</v>
      </c>
      <c r="E95" s="29">
        <v>96.180303491424965</v>
      </c>
      <c r="F95" s="28">
        <v>100.97500640562009</v>
      </c>
    </row>
    <row r="96" spans="1:12" ht="13.5">
      <c r="A96" s="27">
        <v>42583</v>
      </c>
      <c r="B96" s="28">
        <v>101.40248766004261</v>
      </c>
      <c r="C96" s="29">
        <v>102.61851950017214</v>
      </c>
      <c r="D96" s="28">
        <v>87.045258992407142</v>
      </c>
      <c r="E96" s="29">
        <v>94.998728213172043</v>
      </c>
      <c r="F96" s="28">
        <v>108.93746775080172</v>
      </c>
    </row>
    <row r="97" spans="1:12" ht="13.5">
      <c r="A97" s="27">
        <v>42614</v>
      </c>
      <c r="B97" s="28">
        <v>102.256928982934</v>
      </c>
      <c r="C97" s="29">
        <v>100.99715848987616</v>
      </c>
      <c r="D97" s="28">
        <v>96.668288314705734</v>
      </c>
      <c r="E97" s="29">
        <v>91.785051847866711</v>
      </c>
      <c r="F97" s="28">
        <v>110.99468513205414</v>
      </c>
    </row>
    <row r="98" spans="1:12" ht="13.5">
      <c r="A98" s="27">
        <v>42644</v>
      </c>
      <c r="B98" s="28">
        <v>102.0481377594451</v>
      </c>
      <c r="C98" s="29">
        <v>98.927593455357055</v>
      </c>
      <c r="D98" s="28">
        <v>99.757839380519513</v>
      </c>
      <c r="E98" s="29">
        <v>92.271005470220658</v>
      </c>
      <c r="F98" s="28">
        <v>108.36368546981576</v>
      </c>
    </row>
    <row r="99" spans="1:12" ht="13.5">
      <c r="A99" s="27">
        <v>42675</v>
      </c>
      <c r="B99" s="28">
        <v>102.0911397815772</v>
      </c>
      <c r="C99" s="29">
        <v>99.910110577049537</v>
      </c>
      <c r="D99" s="28">
        <v>100.54966844307984</v>
      </c>
      <c r="E99" s="29">
        <v>91.455772647213507</v>
      </c>
      <c r="F99" s="28">
        <v>112.95402106360439</v>
      </c>
    </row>
    <row r="100" spans="1:12" ht="13.5">
      <c r="A100" s="27">
        <v>42705</v>
      </c>
      <c r="B100" s="28">
        <v>101.3675374528366</v>
      </c>
      <c r="C100" s="29">
        <v>97.0424099150854</v>
      </c>
      <c r="D100" s="28">
        <v>102.35761435090735</v>
      </c>
      <c r="E100" s="29">
        <v>91.659324355107103</v>
      </c>
      <c r="F100" s="28">
        <v>117.31456802907523</v>
      </c>
      <c r="H100">
        <f>SUM(B89:B100)/12</f>
        <v>97.836805739101479</v>
      </c>
      <c r="I100">
        <f>SUM(C89:C100)/12</f>
        <v>96.936663625801131</v>
      </c>
      <c r="J100">
        <f>SUM(D89:D100)/12</f>
        <v>87.936718022231673</v>
      </c>
      <c r="K100">
        <f>SUM(E89:E100)/12</f>
        <v>93.958842460144822</v>
      </c>
      <c r="L100">
        <f>SUM(F89:F100)/12</f>
        <v>105.80564821911804</v>
      </c>
    </row>
    <row r="101" spans="1:12" ht="13.5">
      <c r="A101" s="27">
        <v>42736</v>
      </c>
      <c r="B101" s="28">
        <v>100.57446111392704</v>
      </c>
      <c r="C101" s="29">
        <v>94.84697889124152</v>
      </c>
      <c r="D101" s="28">
        <v>101.35011693146816</v>
      </c>
      <c r="E101" s="29">
        <v>91.196884456794152</v>
      </c>
      <c r="F101" s="28">
        <v>115.37974557091533</v>
      </c>
      <c r="H101" t="s">
        <v>10</v>
      </c>
    </row>
    <row r="102" spans="1:12" ht="13.5">
      <c r="A102" s="27">
        <v>42767</v>
      </c>
      <c r="B102" s="28">
        <v>100.91240087634208</v>
      </c>
      <c r="C102" s="29">
        <v>96.620077084682094</v>
      </c>
      <c r="D102" s="28">
        <v>102.04550594487239</v>
      </c>
      <c r="E102" s="29">
        <v>92.558819228432469</v>
      </c>
      <c r="F102" s="28">
        <v>111.03685286108131</v>
      </c>
      <c r="H102" s="15">
        <f>+(H100-H88)/H88</f>
        <v>2.836813456392839E-2</v>
      </c>
      <c r="I102" s="15">
        <f>+(I100-I88)/I88</f>
        <v>-2.024591481494651E-2</v>
      </c>
      <c r="J102" s="15">
        <f>+(J100-J88)/J88</f>
        <v>-1.2915748005851895E-2</v>
      </c>
      <c r="K102" s="15">
        <f>+(K100-K88)/K88</f>
        <v>-4.133554861782935E-2</v>
      </c>
      <c r="L102" s="15">
        <f>+(L100-L88)/L88</f>
        <v>0.15074175643645885</v>
      </c>
    </row>
    <row r="103" spans="1:12" ht="13.5">
      <c r="A103" s="27">
        <v>42795</v>
      </c>
      <c r="B103" s="28">
        <v>98.890476904816964</v>
      </c>
      <c r="C103" s="29">
        <v>98.118869299469864</v>
      </c>
      <c r="D103" s="28">
        <v>103.48514184757762</v>
      </c>
      <c r="E103" s="29">
        <v>90.361862818870804</v>
      </c>
      <c r="F103" s="28">
        <v>104.47726020530459</v>
      </c>
    </row>
    <row r="104" spans="1:12" ht="13.5">
      <c r="A104" s="27">
        <v>42826</v>
      </c>
      <c r="B104" s="28">
        <v>97.735807603843554</v>
      </c>
      <c r="C104" s="29">
        <v>100.04780056043305</v>
      </c>
      <c r="D104" s="28">
        <v>102.88675306410411</v>
      </c>
      <c r="E104" s="29">
        <v>89.36877581413556</v>
      </c>
      <c r="F104" s="28">
        <v>100.35008436087531</v>
      </c>
    </row>
    <row r="105" spans="1:12" ht="13.5">
      <c r="A105" s="27">
        <v>42856</v>
      </c>
      <c r="B105" s="28">
        <v>100.10651557425128</v>
      </c>
      <c r="C105" s="29">
        <v>102.1030095751356</v>
      </c>
      <c r="D105" s="28">
        <v>107.80905637566775</v>
      </c>
      <c r="E105" s="29">
        <v>90.801711497745984</v>
      </c>
      <c r="F105" s="28">
        <v>104.85935746725141</v>
      </c>
    </row>
    <row r="106" spans="1:12" ht="13.5">
      <c r="A106" s="27">
        <v>42888</v>
      </c>
      <c r="B106" s="28">
        <v>100.53933486404192</v>
      </c>
      <c r="C106" s="29">
        <v>102.91577353822842</v>
      </c>
      <c r="D106" s="28">
        <v>112.77168175188734</v>
      </c>
      <c r="E106" s="29">
        <v>94.98394694366678</v>
      </c>
      <c r="F106" s="28">
        <v>100.24187138922763</v>
      </c>
    </row>
    <row r="107" spans="1:12" ht="13.5">
      <c r="A107" s="27">
        <v>42917</v>
      </c>
      <c r="B107" s="28">
        <v>102.86456584224175</v>
      </c>
      <c r="C107" s="29">
        <v>103.42025051930651</v>
      </c>
      <c r="D107" s="28">
        <v>117.13145612248559</v>
      </c>
      <c r="E107" s="29">
        <v>99.690388672521081</v>
      </c>
      <c r="F107" s="28">
        <v>99.405407409229923</v>
      </c>
    </row>
    <row r="108" spans="1:12" ht="13.5">
      <c r="A108" s="27">
        <v>42948</v>
      </c>
      <c r="B108" s="28">
        <v>102.05490674047691</v>
      </c>
      <c r="C108" s="29">
        <v>102.88097378247947</v>
      </c>
      <c r="D108" s="28">
        <v>120.21456195873057</v>
      </c>
      <c r="E108" s="29">
        <v>94.922012057454182</v>
      </c>
      <c r="F108" s="28">
        <v>101.97874201899157</v>
      </c>
    </row>
    <row r="109" spans="1:12" ht="13.5">
      <c r="A109" s="27">
        <v>42979</v>
      </c>
      <c r="B109" s="28">
        <v>102.52252995324666</v>
      </c>
      <c r="C109" s="29">
        <v>101.36401607301637</v>
      </c>
      <c r="D109" s="28">
        <v>121.76355124358575</v>
      </c>
      <c r="E109" s="29">
        <v>94.73402961620188</v>
      </c>
      <c r="F109" s="28">
        <v>106.78503298540704</v>
      </c>
    </row>
    <row r="110" spans="1:12" ht="13.5">
      <c r="A110" s="27">
        <v>43009</v>
      </c>
      <c r="B110" s="28">
        <v>101.65715509389224</v>
      </c>
      <c r="C110" s="29">
        <v>101.0356409918723</v>
      </c>
      <c r="D110" s="28">
        <v>118.645574741814</v>
      </c>
      <c r="E110" s="29">
        <v>94.398213012324291</v>
      </c>
      <c r="F110" s="28">
        <v>105.5939114463235</v>
      </c>
    </row>
    <row r="111" spans="1:12" ht="13.5">
      <c r="A111" s="27">
        <v>43040</v>
      </c>
      <c r="B111" s="28">
        <v>101.6089133274035</v>
      </c>
      <c r="C111" s="29">
        <v>100.81752929642572</v>
      </c>
      <c r="D111" s="28">
        <v>114.53901954720087</v>
      </c>
      <c r="E111" s="29">
        <v>94.767853809657268</v>
      </c>
      <c r="F111" s="28">
        <v>106.80348031976933</v>
      </c>
    </row>
    <row r="112" spans="1:12" ht="13.5">
      <c r="A112" s="27">
        <v>43070</v>
      </c>
      <c r="B112" s="28">
        <v>99.111958888312131</v>
      </c>
      <c r="C112" s="29">
        <v>98.712571719935511</v>
      </c>
      <c r="D112" s="28">
        <v>110.31748768917396</v>
      </c>
      <c r="E112" s="29">
        <v>95.046227968457387</v>
      </c>
      <c r="F112" s="28">
        <v>100.74629936912744</v>
      </c>
      <c r="H112">
        <f>SUM(B101:B112)/12</f>
        <v>100.71491889856634</v>
      </c>
      <c r="I112">
        <f>SUM(C101:C112)/12</f>
        <v>100.2402909443522</v>
      </c>
      <c r="J112">
        <f>SUM(D101:D112)/12</f>
        <v>111.07999226821401</v>
      </c>
      <c r="K112">
        <f>SUM(E101:E112)/12</f>
        <v>93.569227158021818</v>
      </c>
      <c r="L112">
        <f>SUM(F101:F112)/12</f>
        <v>104.80483711695871</v>
      </c>
    </row>
    <row r="113" spans="1:12" ht="13.5">
      <c r="A113" s="27">
        <v>43101</v>
      </c>
      <c r="B113" s="28">
        <v>94.966314814716242</v>
      </c>
      <c r="C113" s="29">
        <v>93.583039570805866</v>
      </c>
      <c r="D113" s="28">
        <v>104.11543172870981</v>
      </c>
      <c r="E113" s="29">
        <v>93.511032168345537</v>
      </c>
      <c r="F113" s="28">
        <v>96.506384479352974</v>
      </c>
      <c r="H113" s="9" t="s">
        <v>11</v>
      </c>
    </row>
    <row r="114" spans="1:12" ht="13.5">
      <c r="A114" s="27">
        <v>43132</v>
      </c>
      <c r="B114" s="28">
        <v>96.014468361164091</v>
      </c>
      <c r="C114" s="29">
        <v>94.873620219197605</v>
      </c>
      <c r="D114" s="28">
        <v>106.82547428369284</v>
      </c>
      <c r="E114" s="29">
        <v>96.623355650968605</v>
      </c>
      <c r="F114" s="28">
        <v>93.902536839116053</v>
      </c>
      <c r="H114" s="15">
        <f>+(H112-H100)/H100</f>
        <v>2.9417489029024919E-2</v>
      </c>
      <c r="I114" s="15">
        <f>+(I112-I100)/I100</f>
        <v>3.4080266382014779E-2</v>
      </c>
      <c r="J114" s="15">
        <f>+(J112-J100)/J100</f>
        <v>0.26318100978173176</v>
      </c>
      <c r="K114" s="15">
        <f>+(K112-K100)/K100</f>
        <v>-4.1466592384667867E-3</v>
      </c>
      <c r="L114" s="15">
        <f>+(L112-L100)/L100</f>
        <v>-9.4589572390946855E-3</v>
      </c>
    </row>
    <row r="115" spans="1:12" ht="13.5">
      <c r="A115" s="27">
        <v>43161</v>
      </c>
      <c r="B115" s="28">
        <v>97.09133718681305</v>
      </c>
      <c r="C115" s="29">
        <v>94.888650626696432</v>
      </c>
      <c r="D115" s="28">
        <v>109.31642592055006</v>
      </c>
      <c r="E115" s="29">
        <v>99.987844226616033</v>
      </c>
      <c r="F115" s="28">
        <v>93.6614452862582</v>
      </c>
    </row>
    <row r="116" spans="1:12" ht="13.5">
      <c r="A116" s="27">
        <v>43192</v>
      </c>
      <c r="B116" s="28">
        <v>96.637115023970011</v>
      </c>
      <c r="C116" s="29">
        <v>93.723902070493764</v>
      </c>
      <c r="D116" s="28">
        <v>108.03472796585751</v>
      </c>
      <c r="E116" s="29">
        <v>102.12188753565583</v>
      </c>
      <c r="F116" s="28">
        <v>92.351744316258106</v>
      </c>
    </row>
    <row r="117" spans="1:12" ht="13.5">
      <c r="A117" s="27">
        <v>43223</v>
      </c>
      <c r="B117" s="28">
        <v>96.772498967522097</v>
      </c>
      <c r="C117" s="29">
        <v>93.204388469068334</v>
      </c>
      <c r="D117" s="28">
        <v>109.44027804179224</v>
      </c>
      <c r="E117" s="29">
        <v>103.65631650284803</v>
      </c>
      <c r="F117" s="28">
        <v>90.51594186512898</v>
      </c>
    </row>
    <row r="118" spans="1:12" ht="13.5">
      <c r="A118" s="27">
        <v>43252</v>
      </c>
      <c r="B118" s="28">
        <v>95.111677672097599</v>
      </c>
      <c r="C118" s="29">
        <v>93.045720942864662</v>
      </c>
      <c r="D118" s="28">
        <v>110.28626504632003</v>
      </c>
      <c r="E118" s="29">
        <v>99.05619756922826</v>
      </c>
      <c r="F118" s="28">
        <v>87.746707592494275</v>
      </c>
    </row>
    <row r="119" spans="1:12" ht="13.5">
      <c r="A119" s="27">
        <v>43283</v>
      </c>
      <c r="B119" s="28">
        <v>93.321424889385042</v>
      </c>
      <c r="C119" s="29">
        <v>92.585441283772155</v>
      </c>
      <c r="D119" s="28">
        <v>108.17258423998584</v>
      </c>
      <c r="E119" s="29">
        <v>96.966916871047502</v>
      </c>
      <c r="F119" s="28">
        <v>85.356020296989783</v>
      </c>
    </row>
    <row r="120" spans="1:12" ht="13.5">
      <c r="A120" s="27">
        <v>43313</v>
      </c>
      <c r="B120" s="28">
        <v>94.140171665657419</v>
      </c>
      <c r="C120" s="29">
        <v>93.700113287383559</v>
      </c>
      <c r="D120" s="28">
        <v>106.53154993882521</v>
      </c>
      <c r="E120" s="29">
        <v>101.65071873543195</v>
      </c>
      <c r="F120" s="28">
        <v>82.930545688732622</v>
      </c>
    </row>
    <row r="121" spans="1:12" ht="13.5">
      <c r="A121" s="27">
        <v>43344</v>
      </c>
      <c r="B121" s="28">
        <v>92.346844967760262</v>
      </c>
      <c r="C121" s="29">
        <v>91.726240782015836</v>
      </c>
      <c r="D121" s="28">
        <v>106.36840593878878</v>
      </c>
      <c r="E121" s="29">
        <v>98.560830603529425</v>
      </c>
      <c r="F121" s="28">
        <v>80.871843622925724</v>
      </c>
    </row>
    <row r="122" spans="1:12" ht="13.5">
      <c r="A122" s="27">
        <v>43374</v>
      </c>
      <c r="B122" s="28">
        <v>91.508488279495964</v>
      </c>
      <c r="C122" s="29">
        <v>90.248522727158345</v>
      </c>
      <c r="D122" s="28">
        <v>100.97775263827128</v>
      </c>
      <c r="E122" s="29">
        <v>99.079033591148274</v>
      </c>
      <c r="F122" s="28">
        <v>79.883461507467445</v>
      </c>
    </row>
    <row r="123" spans="1:12" ht="13.5">
      <c r="A123" s="27">
        <v>43405</v>
      </c>
      <c r="B123" s="28">
        <v>90.295530288763928</v>
      </c>
      <c r="C123" s="29">
        <v>90.451488233454185</v>
      </c>
      <c r="D123" s="28">
        <v>98.217081970383262</v>
      </c>
      <c r="E123" s="29">
        <v>97.864061658340262</v>
      </c>
      <c r="F123" s="28">
        <v>75.230214304782677</v>
      </c>
    </row>
    <row r="124" spans="1:12" ht="13.5">
      <c r="A124" s="27">
        <v>43435</v>
      </c>
      <c r="B124" s="28">
        <v>90.406790383825381</v>
      </c>
      <c r="C124" s="29">
        <v>90.630806534279742</v>
      </c>
      <c r="D124" s="28">
        <v>96.110281402511788</v>
      </c>
      <c r="E124" s="29">
        <v>99.30039908996018</v>
      </c>
      <c r="F124" s="28">
        <v>75.470597593110995</v>
      </c>
      <c r="H124">
        <f>SUM(B113:B124)/12</f>
        <v>94.051055208430924</v>
      </c>
      <c r="I124">
        <f>SUM(C113:C124)/12</f>
        <v>92.721827895599219</v>
      </c>
      <c r="J124">
        <f>SUM(D113:D124)/12</f>
        <v>105.36635492630741</v>
      </c>
      <c r="K124">
        <f>SUM(E113:E124)/12</f>
        <v>99.03154951692666</v>
      </c>
      <c r="L124">
        <f>SUM(F113:F124)/12</f>
        <v>86.202286949384813</v>
      </c>
    </row>
    <row r="125" spans="1:12" ht="13.5">
      <c r="A125" s="27">
        <v>43466</v>
      </c>
      <c r="B125" s="28">
        <v>93.617425399492589</v>
      </c>
      <c r="C125" s="29">
        <v>92.099301333141852</v>
      </c>
      <c r="D125" s="28">
        <v>101.52651305065365</v>
      </c>
      <c r="E125" s="29">
        <v>102.35423073842507</v>
      </c>
      <c r="F125" s="28">
        <v>80.718746872367674</v>
      </c>
      <c r="H125" s="9" t="s">
        <v>12</v>
      </c>
    </row>
    <row r="126" spans="1:12" ht="13.5">
      <c r="A126" s="27">
        <v>43497</v>
      </c>
      <c r="B126" s="28">
        <v>94.365810114062072</v>
      </c>
      <c r="C126" s="29">
        <v>93.077707278188157</v>
      </c>
      <c r="D126" s="28">
        <v>104.35999796417556</v>
      </c>
      <c r="E126" s="29">
        <v>101.31573969643561</v>
      </c>
      <c r="F126" s="28">
        <v>82.253684563822958</v>
      </c>
      <c r="H126" s="15">
        <f>+(H124-H112)/H112</f>
        <v>-6.6165606476304012E-2</v>
      </c>
      <c r="I126" s="15">
        <f>+(I124-I112)/I112</f>
        <v>-7.5004401702373422E-2</v>
      </c>
      <c r="J126" s="15">
        <f>+(J124-J112)/J112</f>
        <v>-5.1437142056243959E-2</v>
      </c>
      <c r="K126" s="15">
        <f>+(K124-K112)/K112</f>
        <v>5.8377337558639331E-2</v>
      </c>
      <c r="L126" s="15">
        <f>+(L124-L112)/L112</f>
        <v>-0.1774970571903477</v>
      </c>
    </row>
    <row r="127" spans="1:12" ht="13.5">
      <c r="A127" s="27">
        <v>43525</v>
      </c>
      <c r="B127" s="28">
        <v>93.514260614861868</v>
      </c>
      <c r="C127" s="29">
        <v>94.583936172224043</v>
      </c>
      <c r="D127" s="28">
        <v>106.25405420635327</v>
      </c>
      <c r="E127" s="29">
        <v>98.072370543884674</v>
      </c>
      <c r="F127" s="28">
        <v>78.864218841925677</v>
      </c>
    </row>
    <row r="128" spans="1:12" ht="13.5">
      <c r="A128" s="27">
        <v>43556</v>
      </c>
      <c r="B128" s="28">
        <v>94.005647336824509</v>
      </c>
      <c r="C128" s="29">
        <v>97.8873611168423</v>
      </c>
      <c r="D128" s="28">
        <v>106.73728467626276</v>
      </c>
      <c r="E128" s="29">
        <v>95.177093731224218</v>
      </c>
      <c r="F128" s="28">
        <v>79.566281211813788</v>
      </c>
    </row>
    <row r="129" spans="1:12" ht="13.5">
      <c r="A129" s="27">
        <v>43586</v>
      </c>
      <c r="B129" s="28">
        <v>94.698415211411842</v>
      </c>
      <c r="C129" s="29">
        <v>100.78106521293961</v>
      </c>
      <c r="D129" s="28">
        <v>107.2047880614238</v>
      </c>
      <c r="E129" s="29">
        <v>94.98579732445026</v>
      </c>
      <c r="F129" s="28">
        <v>78.952152779980793</v>
      </c>
    </row>
    <row r="130" spans="1:12" ht="13.5">
      <c r="A130" s="27">
        <v>43618</v>
      </c>
      <c r="B130" s="28">
        <v>95.948772698392602</v>
      </c>
      <c r="C130" s="29">
        <v>101.79982219862545</v>
      </c>
      <c r="D130" s="28">
        <v>103.48177981919189</v>
      </c>
      <c r="E130" s="29">
        <v>99.760083589944173</v>
      </c>
      <c r="F130" s="28">
        <v>77.906585474543348</v>
      </c>
    </row>
    <row r="131" spans="1:12" ht="13.5">
      <c r="A131" s="27">
        <v>43647</v>
      </c>
      <c r="B131" s="28">
        <v>95.634742694169873</v>
      </c>
      <c r="C131" s="29">
        <v>102.85466842660706</v>
      </c>
      <c r="D131" s="28">
        <v>101.64441851184777</v>
      </c>
      <c r="E131" s="29">
        <v>98.111436478395873</v>
      </c>
      <c r="F131" s="28">
        <v>78.538649094459174</v>
      </c>
    </row>
    <row r="132" spans="1:12" ht="13.5">
      <c r="A132" s="27">
        <v>43678</v>
      </c>
      <c r="B132" s="28">
        <v>94.385154596784076</v>
      </c>
      <c r="C132" s="29">
        <v>102.14377260350591</v>
      </c>
      <c r="D132" s="28">
        <v>100.8754701472434</v>
      </c>
      <c r="E132" s="29">
        <v>93.157432177207951</v>
      </c>
      <c r="F132" s="28">
        <v>83.063549383398069</v>
      </c>
    </row>
    <row r="133" spans="1:12" ht="13.5">
      <c r="A133" s="27">
        <v>43709</v>
      </c>
      <c r="B133" s="28">
        <v>93.775155148737582</v>
      </c>
      <c r="C133" s="29">
        <v>101.20799664712285</v>
      </c>
      <c r="D133" s="28">
        <v>100.21014710995644</v>
      </c>
      <c r="E133" s="29">
        <v>92.364551576674685</v>
      </c>
      <c r="F133" s="28">
        <v>84.369906303556704</v>
      </c>
    </row>
    <row r="134" spans="1:12" ht="13.5">
      <c r="A134" s="27">
        <v>43739</v>
      </c>
      <c r="B134" s="28">
        <v>95.586904750122088</v>
      </c>
      <c r="C134" s="29">
        <v>101.51229046025834</v>
      </c>
      <c r="D134" s="28">
        <v>101.39902979098005</v>
      </c>
      <c r="E134" s="29">
        <v>96.528854651434784</v>
      </c>
      <c r="F134" s="28">
        <v>84.592085831149433</v>
      </c>
    </row>
    <row r="135" spans="1:12" ht="13.5">
      <c r="A135" s="27">
        <v>43771</v>
      </c>
      <c r="B135" s="28">
        <v>98.813780420120949</v>
      </c>
      <c r="C135" s="29">
        <v>106.00167859784482</v>
      </c>
      <c r="D135" s="28">
        <v>103.04166761799397</v>
      </c>
      <c r="E135" s="29">
        <v>96.117769765187049</v>
      </c>
      <c r="F135" s="28">
        <v>93.69858808221187</v>
      </c>
    </row>
    <row r="136" spans="1:12" ht="13.5">
      <c r="A136" s="27">
        <v>43800</v>
      </c>
      <c r="B136" s="28">
        <v>101.36944417012505</v>
      </c>
      <c r="C136" s="29">
        <v>106.60837986238334</v>
      </c>
      <c r="D136" s="28">
        <v>104.13739012377377</v>
      </c>
      <c r="E136" s="29">
        <v>97.956211241801014</v>
      </c>
      <c r="F136" s="28">
        <v>102.08136299431982</v>
      </c>
      <c r="H136">
        <f>SUM(B125:B136)/12</f>
        <v>95.476292762925425</v>
      </c>
      <c r="I136">
        <f>SUM(C125:C136)/12</f>
        <v>100.04649832580697</v>
      </c>
      <c r="J136">
        <f>SUM(D125:D136)/12</f>
        <v>103.40604508998801</v>
      </c>
      <c r="K136">
        <f>SUM(E125:E136)/12</f>
        <v>97.158464292922091</v>
      </c>
      <c r="L136">
        <f>SUM(F125:F136)/12</f>
        <v>83.717150952795762</v>
      </c>
    </row>
    <row r="137" spans="1:12" ht="13.5">
      <c r="A137" s="27">
        <v>43831</v>
      </c>
      <c r="B137" s="28">
        <v>103.56408298816682</v>
      </c>
      <c r="C137" s="29">
        <v>104.58821873145297</v>
      </c>
      <c r="D137" s="28">
        <v>104.92325402898864</v>
      </c>
      <c r="E137" s="29">
        <v>101.76527054129303</v>
      </c>
      <c r="F137" s="28">
        <v>109.89641490679965</v>
      </c>
      <c r="H137" s="19" t="s">
        <v>13</v>
      </c>
    </row>
    <row r="138" spans="1:12" ht="13.5">
      <c r="A138" s="27">
        <v>43862</v>
      </c>
      <c r="B138" s="28">
        <v>100.65270254281788</v>
      </c>
      <c r="C138" s="29">
        <v>102.05483001685273</v>
      </c>
      <c r="D138" s="28">
        <v>103.93444091725988</v>
      </c>
      <c r="E138" s="29">
        <v>100.64228006850861</v>
      </c>
      <c r="F138" s="28">
        <v>98.597569793661222</v>
      </c>
      <c r="H138" s="15">
        <f>+(H136-H124)/H124</f>
        <v>1.5153870962276455E-2</v>
      </c>
      <c r="I138" s="15">
        <f>+(I136-I124)/I124</f>
        <v>7.8996182414080629E-2</v>
      </c>
      <c r="J138" s="15">
        <f>+(J136-J124)/J124</f>
        <v>-1.8604703917967223E-2</v>
      </c>
      <c r="K138" s="15">
        <f>+(K136-K124)/K124</f>
        <v>-1.8914025208546473E-2</v>
      </c>
      <c r="L138" s="15">
        <f>+(L136-L124)/L124</f>
        <v>-2.882911909342083E-2</v>
      </c>
    </row>
    <row r="139" spans="1:12" ht="13.5">
      <c r="A139" s="27">
        <v>43891</v>
      </c>
      <c r="B139" s="28">
        <v>96.234078213749768</v>
      </c>
      <c r="C139" s="29">
        <v>100.58754040896976</v>
      </c>
      <c r="D139" s="28">
        <v>102.649186123277</v>
      </c>
      <c r="E139" s="29">
        <v>99.07315993399294</v>
      </c>
      <c r="F139" s="28">
        <v>86.339236668898934</v>
      </c>
    </row>
    <row r="140" spans="1:12" ht="13.5">
      <c r="A140" s="27">
        <v>43922</v>
      </c>
      <c r="B140" s="28">
        <v>93.410279858612085</v>
      </c>
      <c r="C140" s="29">
        <v>97.553784110205029</v>
      </c>
      <c r="D140" s="28">
        <v>96.941988783196592</v>
      </c>
      <c r="E140" s="29">
        <v>100.71394948023644</v>
      </c>
      <c r="F140" s="28">
        <v>82.046499124177473</v>
      </c>
    </row>
    <row r="141" spans="1:12" ht="13.5">
      <c r="A141" s="27">
        <v>43952</v>
      </c>
      <c r="B141" s="28">
        <v>92.127981833849418</v>
      </c>
      <c r="C141" s="29">
        <v>96.460505839240568</v>
      </c>
      <c r="D141" s="28">
        <v>95.502820450595536</v>
      </c>
      <c r="E141" s="29">
        <v>99.068206308698876</v>
      </c>
      <c r="F141" s="28">
        <v>78.601315862864411</v>
      </c>
    </row>
    <row r="142" spans="1:12" ht="13.5">
      <c r="A142" s="27">
        <v>43983</v>
      </c>
      <c r="B142" s="28">
        <v>94.132533396772402</v>
      </c>
      <c r="C142" s="29">
        <v>95.481918303637229</v>
      </c>
      <c r="D142" s="28">
        <v>99.348823530929849</v>
      </c>
      <c r="E142" s="29">
        <v>98.351238298852294</v>
      </c>
      <c r="F142" s="28">
        <v>87.540779046884296</v>
      </c>
    </row>
    <row r="143" spans="1:12" ht="13.5">
      <c r="A143" s="27">
        <v>44013</v>
      </c>
      <c r="B143" s="28">
        <v>94.7788881733441</v>
      </c>
      <c r="C143" s="29">
        <v>92.399456473270973</v>
      </c>
      <c r="D143" s="28">
        <v>102.89338323344406</v>
      </c>
      <c r="E143" s="29">
        <v>98.314823839582161</v>
      </c>
      <c r="F143" s="28">
        <v>94.198045302969149</v>
      </c>
    </row>
    <row r="144" spans="1:12" ht="13.5">
      <c r="A144" s="27">
        <v>44044</v>
      </c>
      <c r="B144" s="28">
        <v>96.691768090558398</v>
      </c>
      <c r="C144" s="29">
        <v>92.421269094034557</v>
      </c>
      <c r="D144" s="28">
        <v>103.23090181599095</v>
      </c>
      <c r="E144" s="29">
        <v>100.27971610366791</v>
      </c>
      <c r="F144" s="28">
        <v>99.758347012708256</v>
      </c>
    </row>
    <row r="145" spans="1:12" ht="13.5">
      <c r="A145" s="27">
        <v>44075</v>
      </c>
      <c r="B145" s="28">
        <v>98.962698581055406</v>
      </c>
      <c r="C145" s="29">
        <v>92.147573963192713</v>
      </c>
      <c r="D145" s="28">
        <v>103.44130140629709</v>
      </c>
      <c r="E145" s="29">
        <v>105.4440792272966</v>
      </c>
      <c r="F145" s="28">
        <v>105.71595774712802</v>
      </c>
    </row>
    <row r="146" spans="1:12" ht="13.5">
      <c r="A146" s="27">
        <v>44105</v>
      </c>
      <c r="B146" s="28">
        <v>102.4030968488193</v>
      </c>
      <c r="C146" s="29">
        <v>92.588412138210998</v>
      </c>
      <c r="D146" s="28">
        <v>105.60338262966398</v>
      </c>
      <c r="E146" s="29">
        <v>113.28815366277787</v>
      </c>
      <c r="F146" s="28">
        <v>107.58970678516772</v>
      </c>
    </row>
    <row r="147" spans="1:12" ht="13.5">
      <c r="A147" s="27">
        <v>44136</v>
      </c>
      <c r="B147" s="28">
        <v>106.64160893314542</v>
      </c>
      <c r="C147" s="29">
        <v>94.090909964599462</v>
      </c>
      <c r="D147" s="28">
        <v>106.51518927753062</v>
      </c>
      <c r="E147" s="29">
        <v>116.07281494589586</v>
      </c>
      <c r="F147" s="28">
        <v>123.20832210392574</v>
      </c>
    </row>
    <row r="148" spans="1:12" ht="13.5">
      <c r="A148" s="27">
        <v>44166</v>
      </c>
      <c r="B148" s="28">
        <v>109.6251548190955</v>
      </c>
      <c r="C148" s="29">
        <v>95.664453465523763</v>
      </c>
      <c r="D148" s="28">
        <v>109.86398018156052</v>
      </c>
      <c r="E148" s="29">
        <v>117.63236864590563</v>
      </c>
      <c r="F148" s="28">
        <v>132.60372720781172</v>
      </c>
      <c r="H148">
        <f>SUM(B137:B148)/12</f>
        <v>99.102072856665529</v>
      </c>
      <c r="I148">
        <f>SUM(C137:C148)/12</f>
        <v>96.336572709099229</v>
      </c>
      <c r="J148">
        <f>SUM(D137:D148)/12</f>
        <v>102.90405436489455</v>
      </c>
      <c r="K148">
        <f>SUM(E137:E148)/12</f>
        <v>104.22050508805903</v>
      </c>
      <c r="L148">
        <f>SUM(F137:F148)/12</f>
        <v>100.50799346358303</v>
      </c>
    </row>
    <row r="149" spans="1:12" ht="13.5">
      <c r="A149" s="27">
        <v>44197</v>
      </c>
      <c r="B149" s="28">
        <v>112.90491956544331</v>
      </c>
      <c r="C149" s="29">
        <v>95.430725945640773</v>
      </c>
      <c r="D149" s="28">
        <v>110.52042939394209</v>
      </c>
      <c r="E149" s="29">
        <v>124.36094978005418</v>
      </c>
      <c r="F149" s="28">
        <v>138.15415762329525</v>
      </c>
      <c r="H149" s="19" t="s">
        <v>15</v>
      </c>
    </row>
    <row r="150" spans="1:12" ht="13.5">
      <c r="A150" s="27">
        <v>44228</v>
      </c>
      <c r="B150" s="28">
        <v>115.89321425608756</v>
      </c>
      <c r="C150" s="29">
        <v>97.144176355831917</v>
      </c>
      <c r="D150" s="28">
        <v>112.24778773029665</v>
      </c>
      <c r="E150" s="29">
        <v>125.49283015004849</v>
      </c>
      <c r="F150" s="28">
        <v>146.69755282215937</v>
      </c>
      <c r="H150" s="15">
        <f>+(H148-H136)/H136</f>
        <v>3.7975710920648963E-2</v>
      </c>
      <c r="I150" s="15">
        <f>+(I148-I136)/I136</f>
        <v>-3.7082013651553877E-2</v>
      </c>
      <c r="J150" s="15">
        <f>+(J148-J136)/J136</f>
        <v>-4.8545587896395379E-3</v>
      </c>
      <c r="K150" s="15">
        <f>+(K148-K136)/K136</f>
        <v>7.2685800939027406E-2</v>
      </c>
      <c r="L150" s="15">
        <f>+(L148-L136)/L136</f>
        <v>0.20056633939029833</v>
      </c>
    </row>
    <row r="151" spans="1:12" ht="13.5">
      <c r="A151" s="27">
        <v>44256</v>
      </c>
      <c r="B151" s="28">
        <v>118.48490846752055</v>
      </c>
      <c r="C151" s="29">
        <v>99.954598973137394</v>
      </c>
      <c r="D151" s="28">
        <v>116.63090092530675</v>
      </c>
      <c r="E151" s="29">
        <v>123.26564820134547</v>
      </c>
      <c r="F151" s="28">
        <v>158.47566714062822</v>
      </c>
    </row>
    <row r="152" spans="1:12" ht="13.5">
      <c r="A152" s="27">
        <v>44287</v>
      </c>
      <c r="B152" s="28">
        <v>121.42822692399979</v>
      </c>
      <c r="C152" s="29">
        <v>103.84976238517413</v>
      </c>
      <c r="D152" s="28">
        <v>118.34410807130374</v>
      </c>
      <c r="E152" s="29">
        <v>125.54613055054089</v>
      </c>
      <c r="F152" s="28">
        <v>161.34999942827736</v>
      </c>
    </row>
    <row r="153" spans="1:12" ht="13.5">
      <c r="A153" s="27">
        <v>44317</v>
      </c>
      <c r="B153" s="28">
        <v>127.68579035253569</v>
      </c>
      <c r="C153" s="29">
        <v>107.49382802526395</v>
      </c>
      <c r="D153" s="28">
        <v>120.52280844806509</v>
      </c>
      <c r="E153" s="29">
        <v>133.00187201044201</v>
      </c>
      <c r="F153" s="28">
        <v>173.96879071657</v>
      </c>
    </row>
    <row r="154" spans="1:12" ht="13.5">
      <c r="A154" s="27">
        <v>44348</v>
      </c>
      <c r="B154" s="28">
        <v>124.71120299822533</v>
      </c>
      <c r="C154" s="29">
        <v>110.29898992906999</v>
      </c>
      <c r="D154" s="28">
        <v>119.44287248326475</v>
      </c>
      <c r="E154" s="29">
        <v>129.63865081871703</v>
      </c>
      <c r="F154" s="28">
        <v>156.86259518874931</v>
      </c>
    </row>
    <row r="155" spans="1:12" ht="13.5">
      <c r="A155" s="27">
        <v>44378</v>
      </c>
      <c r="B155" s="28">
        <v>123.72763253051617</v>
      </c>
      <c r="C155" s="29">
        <v>112.73376934142662</v>
      </c>
      <c r="D155" s="28">
        <v>116.63249202027703</v>
      </c>
      <c r="E155" s="29">
        <v>125.6021693201404</v>
      </c>
      <c r="F155" s="28">
        <v>154.6889291167619</v>
      </c>
    </row>
    <row r="156" spans="1:12" ht="13.5">
      <c r="A156" s="27">
        <v>44409</v>
      </c>
      <c r="B156" s="28">
        <v>127.32216082833101</v>
      </c>
      <c r="C156" s="29">
        <v>112.50671990862358</v>
      </c>
      <c r="D156" s="28">
        <v>116.55849115583403</v>
      </c>
      <c r="E156" s="29">
        <v>129.71189844379131</v>
      </c>
      <c r="F156" s="28">
        <v>165.00192338724204</v>
      </c>
    </row>
    <row r="157" spans="1:12" ht="13.5">
      <c r="A157" s="27">
        <v>44440</v>
      </c>
      <c r="B157" s="28">
        <v>128.47495675687779</v>
      </c>
      <c r="C157" s="29">
        <v>111.52912570559619</v>
      </c>
      <c r="D157" s="28">
        <v>118.55318015679674</v>
      </c>
      <c r="E157" s="29">
        <v>132.14790760394752</v>
      </c>
      <c r="F157" s="28">
        <v>167.69644011669865</v>
      </c>
    </row>
    <row r="158" spans="1:12" ht="13.5">
      <c r="A158" s="27">
        <v>44470</v>
      </c>
      <c r="B158" s="28">
        <v>132.58301950106696</v>
      </c>
      <c r="C158" s="29">
        <v>111.04574733780606</v>
      </c>
      <c r="D158" s="28">
        <v>121.99739216964238</v>
      </c>
      <c r="E158" s="29">
        <v>136.43138195007535</v>
      </c>
      <c r="F158" s="28">
        <v>183.87866815764869</v>
      </c>
    </row>
    <row r="159" spans="1:12" ht="13.5">
      <c r="A159" s="27">
        <v>44501</v>
      </c>
      <c r="B159" s="28">
        <v>134.73799553914088</v>
      </c>
      <c r="C159" s="29">
        <v>111.78372631584553</v>
      </c>
      <c r="D159" s="28">
        <v>126.56088222596014</v>
      </c>
      <c r="E159" s="29">
        <v>140.71103613110648</v>
      </c>
      <c r="F159" s="28">
        <v>183.5978398763383</v>
      </c>
    </row>
    <row r="160" spans="1:12" ht="13.5">
      <c r="A160" s="27">
        <v>44531</v>
      </c>
      <c r="B160" s="28">
        <v>133.028199184192</v>
      </c>
      <c r="C160" s="29">
        <v>109.94822864802607</v>
      </c>
      <c r="D160" s="28">
        <v>129.71231522330447</v>
      </c>
      <c r="E160" s="29">
        <v>139.76619424842013</v>
      </c>
      <c r="F160" s="28">
        <v>177.57948473751378</v>
      </c>
      <c r="H160">
        <f>SUM(B149:B160)/12</f>
        <v>125.08185224199475</v>
      </c>
      <c r="I160">
        <f>SUM(C149:C160)/12</f>
        <v>106.97661657262019</v>
      </c>
      <c r="J160">
        <f>SUM(D149:D160)/12</f>
        <v>118.97697166699948</v>
      </c>
      <c r="K160">
        <f>SUM(E149:E160)/12</f>
        <v>130.47305576738577</v>
      </c>
      <c r="L160">
        <f>SUM(F149:F160)/12</f>
        <v>163.99600402599023</v>
      </c>
    </row>
    <row r="161" spans="1:12" ht="13.5">
      <c r="A161" s="27">
        <v>44562</v>
      </c>
      <c r="B161" s="28">
        <v>132.76907890330963</v>
      </c>
      <c r="C161" s="29">
        <v>109.33336251664485</v>
      </c>
      <c r="D161" s="28">
        <v>131.42690490054844</v>
      </c>
      <c r="E161" s="29">
        <v>137.61207133457867</v>
      </c>
      <c r="F161" s="28">
        <v>181.91853671774265</v>
      </c>
      <c r="H161" s="19" t="s">
        <v>16</v>
      </c>
    </row>
    <row r="162" spans="1:12" ht="13.5">
      <c r="A162" s="27">
        <v>44593</v>
      </c>
      <c r="B162" s="28">
        <v>138.6121527564693</v>
      </c>
      <c r="C162" s="29">
        <v>111.26479335140638</v>
      </c>
      <c r="D162" s="28">
        <v>141.85357561606932</v>
      </c>
      <c r="E162" s="29">
        <v>142.14278469004657</v>
      </c>
      <c r="F162" s="28">
        <v>197.36406048623508</v>
      </c>
      <c r="H162" s="15">
        <f>+(H160-H148)/H148</f>
        <v>0.26215172535194697</v>
      </c>
      <c r="I162" s="15">
        <f>+(I160-I148)/I148</f>
        <v>0.11044656836246344</v>
      </c>
      <c r="J162" s="15">
        <f>+(J160-J148)/J148</f>
        <v>0.15619323651827036</v>
      </c>
      <c r="K162" s="15">
        <f>+(K160-K148)/K148</f>
        <v>0.25189429524588447</v>
      </c>
      <c r="L162" s="15">
        <f>+(L160-L148)/L148</f>
        <v>0.63167125692754722</v>
      </c>
    </row>
    <row r="163" spans="1:12" ht="13.5">
      <c r="A163" s="27">
        <v>44621</v>
      </c>
      <c r="B163" s="28">
        <v>156.76637602769532</v>
      </c>
      <c r="C163" s="29">
        <v>116.69459016202535</v>
      </c>
      <c r="D163" s="28">
        <v>146.37147862655038</v>
      </c>
      <c r="E163" s="29">
        <v>166.45941669333777</v>
      </c>
      <c r="F163" s="28">
        <v>246.39606929219923</v>
      </c>
    </row>
    <row r="164" spans="1:12" ht="13.5">
      <c r="A164" s="27">
        <v>44652</v>
      </c>
      <c r="B164" s="28">
        <v>155.37209787592639</v>
      </c>
      <c r="C164" s="29">
        <v>118.67661909242221</v>
      </c>
      <c r="D164" s="28">
        <v>147.47722290349486</v>
      </c>
      <c r="E164" s="29">
        <v>166.01303706675759</v>
      </c>
      <c r="F164" s="28">
        <v>232.4051565523277</v>
      </c>
    </row>
    <row r="165" spans="1:12" ht="13.5">
      <c r="A165" s="27">
        <v>44682</v>
      </c>
      <c r="B165" s="28">
        <v>155.26728454341941</v>
      </c>
      <c r="C165" s="29">
        <v>119.80859532480174</v>
      </c>
      <c r="D165" s="28">
        <v>146.50328235995582</v>
      </c>
      <c r="E165" s="29">
        <v>169.77570010698363</v>
      </c>
      <c r="F165" s="28">
        <v>224.29326450451671</v>
      </c>
    </row>
    <row r="166" spans="1:12" ht="13.5">
      <c r="A166" s="27">
        <v>44713</v>
      </c>
      <c r="B166" s="28">
        <v>152.30349609482161</v>
      </c>
      <c r="C166" s="29">
        <v>122.72130190629386</v>
      </c>
      <c r="D166" s="28">
        <v>154.74512039879906</v>
      </c>
      <c r="E166" s="29">
        <v>162.74656211074796</v>
      </c>
      <c r="F166" s="28">
        <v>207.22406754361228</v>
      </c>
    </row>
    <row r="167" spans="1:12" ht="13.5">
      <c r="A167" s="27">
        <v>44743</v>
      </c>
      <c r="B167" s="28">
        <v>138.54885535057741</v>
      </c>
      <c r="C167" s="29">
        <v>120.65133644138628</v>
      </c>
      <c r="D167" s="28">
        <v>152.22257935165237</v>
      </c>
      <c r="E167" s="29">
        <v>144.0784554809251</v>
      </c>
      <c r="F167" s="28">
        <v>165.17682141818005</v>
      </c>
    </row>
    <row r="168" spans="1:12" ht="13.5">
      <c r="A168" s="27">
        <v>44774</v>
      </c>
      <c r="B168" s="28">
        <v>135.69819846665217</v>
      </c>
      <c r="C168" s="29">
        <v>117.73782519427603</v>
      </c>
      <c r="D168" s="28">
        <v>149.77149392331128</v>
      </c>
      <c r="E168" s="29">
        <v>142.4336213417142</v>
      </c>
      <c r="F168" s="28">
        <v>159.7985767844628</v>
      </c>
    </row>
    <row r="169" spans="1:12" ht="13.5">
      <c r="A169" s="27">
        <v>44805</v>
      </c>
      <c r="B169" s="28">
        <v>134.3676153554953</v>
      </c>
      <c r="C169" s="29">
        <v>117.30958391316932</v>
      </c>
      <c r="D169" s="28">
        <v>149.48386185750493</v>
      </c>
      <c r="E169" s="29">
        <v>144.7226747345367</v>
      </c>
      <c r="F169" s="28">
        <v>149.2798499047523</v>
      </c>
    </row>
    <row r="170" spans="1:12" ht="13.5">
      <c r="A170" s="27">
        <v>44835</v>
      </c>
      <c r="B170" s="28">
        <v>133.71615662220168</v>
      </c>
      <c r="C170" s="29">
        <v>113.97594185120683</v>
      </c>
      <c r="D170" s="28">
        <v>145.99998749240589</v>
      </c>
      <c r="E170" s="29">
        <v>148.99502961340897</v>
      </c>
      <c r="F170" s="28">
        <v>148.01983279926739</v>
      </c>
    </row>
    <row r="171" spans="1:12" ht="13.5">
      <c r="A171" s="27">
        <v>44866</v>
      </c>
      <c r="B171" s="28">
        <v>133.04380607943159</v>
      </c>
      <c r="C171" s="29">
        <v>111.68564039311775</v>
      </c>
      <c r="D171" s="28">
        <v>144.17837042325152</v>
      </c>
      <c r="E171" s="29">
        <v>146.86887122801525</v>
      </c>
      <c r="F171" s="28">
        <v>151.36811710776868</v>
      </c>
    </row>
    <row r="172" spans="1:12" ht="13.5">
      <c r="A172" s="27">
        <v>44896</v>
      </c>
      <c r="B172" s="28">
        <v>130.22629633704724</v>
      </c>
      <c r="C172" s="29">
        <v>109.51853887730599</v>
      </c>
      <c r="D172" s="28">
        <v>145.37011287767052</v>
      </c>
      <c r="E172" s="29">
        <v>144.07586507828844</v>
      </c>
      <c r="F172" s="28">
        <v>141.47943182730586</v>
      </c>
      <c r="H172">
        <f>SUM(B161:B172)/12</f>
        <v>141.39095120108723</v>
      </c>
      <c r="I172">
        <f>SUM(C161:C172)/12</f>
        <v>115.78151075200475</v>
      </c>
      <c r="J172">
        <f>SUM(D161:D172)/12</f>
        <v>146.28366589426787</v>
      </c>
      <c r="K172">
        <f>SUM(E161:E172)/12</f>
        <v>151.32700745661171</v>
      </c>
      <c r="L172">
        <f>SUM(F161:F172)/12</f>
        <v>183.72698207819755</v>
      </c>
    </row>
    <row r="173" spans="1:12" ht="13.5">
      <c r="A173" s="27">
        <v>44927</v>
      </c>
      <c r="B173" s="28">
        <v>126.40025865175133</v>
      </c>
      <c r="C173" s="29">
        <v>106.28376763208975</v>
      </c>
      <c r="D173" s="28">
        <v>139.20200334442393</v>
      </c>
      <c r="E173" s="29">
        <v>141.84785666602727</v>
      </c>
      <c r="F173" s="28">
        <v>135.03855109694209</v>
      </c>
      <c r="H173" s="19" t="s">
        <v>17</v>
      </c>
    </row>
    <row r="174" spans="1:12" ht="13.5">
      <c r="A174" s="27">
        <v>44958</v>
      </c>
      <c r="B174" s="28">
        <v>125.73020746420947</v>
      </c>
      <c r="C174" s="29">
        <v>107.85653695869972</v>
      </c>
      <c r="D174" s="28">
        <v>133.35456695459661</v>
      </c>
      <c r="E174" s="29">
        <v>141.10124041510988</v>
      </c>
      <c r="F174" s="28">
        <v>130.66964490311528</v>
      </c>
      <c r="H174" s="15">
        <f>+(H172-H160)/H160</f>
        <v>0.13038741165696371</v>
      </c>
      <c r="I174" s="15">
        <f>+(I172-I160)/I160</f>
        <v>8.230671768729414E-2</v>
      </c>
      <c r="J174" s="15">
        <f>+(J172-J160)/J160</f>
        <v>0.2295124329075727</v>
      </c>
      <c r="K174" s="15">
        <f>+(K172-K160)/K160</f>
        <v>0.15983339676205222</v>
      </c>
      <c r="L174" s="15">
        <f>+(L172-L160)/L160</f>
        <v>0.12031377331047857</v>
      </c>
    </row>
    <row r="175" spans="1:12" ht="13.5">
      <c r="A175" s="27">
        <v>44986</v>
      </c>
      <c r="B175" s="28">
        <v>123.08822023549124</v>
      </c>
      <c r="C175" s="29">
        <v>109.69126289471511</v>
      </c>
      <c r="D175" s="28">
        <v>130.11083818461898</v>
      </c>
      <c r="E175" s="29">
        <v>133.25208384771457</v>
      </c>
      <c r="F175" s="28">
        <v>126.74338718416345</v>
      </c>
    </row>
    <row r="176" spans="1:12" ht="13.5">
      <c r="A176" s="27">
        <v>45017</v>
      </c>
      <c r="B176" s="28">
        <v>123.47524711049962</v>
      </c>
      <c r="C176" s="29">
        <v>111.57563636979046</v>
      </c>
      <c r="D176" s="28">
        <v>124.31289308972879</v>
      </c>
      <c r="E176" s="29">
        <v>130.93079028211332</v>
      </c>
      <c r="F176" s="28">
        <v>125.05397682218896</v>
      </c>
    </row>
    <row r="177" spans="1:12" ht="13.5">
      <c r="A177" s="27">
        <v>45047</v>
      </c>
      <c r="B177" s="28">
        <v>119.69966937160351</v>
      </c>
      <c r="C177" s="29">
        <v>112.89390106614987</v>
      </c>
      <c r="D177" s="28">
        <v>117.05538438305136</v>
      </c>
      <c r="E177" s="29">
        <v>124.32419860440129</v>
      </c>
      <c r="F177" s="28">
        <v>114.14062728855944</v>
      </c>
    </row>
    <row r="178" spans="1:12" ht="13.5">
      <c r="A178" s="27">
        <v>45078</v>
      </c>
      <c r="B178" s="28">
        <v>118.30013800205812</v>
      </c>
      <c r="C178" s="29">
        <v>114.08663844528044</v>
      </c>
      <c r="D178" s="28">
        <v>115.29210616418268</v>
      </c>
      <c r="E178" s="29">
        <v>121.75756692002528</v>
      </c>
      <c r="F178" s="28">
        <v>111.35860467105925</v>
      </c>
    </row>
    <row r="179" spans="1:12" ht="13.5">
      <c r="A179" s="27">
        <v>45108</v>
      </c>
      <c r="B179" s="28">
        <v>119.60085164725096</v>
      </c>
      <c r="C179" s="29">
        <v>113.36729543426563</v>
      </c>
      <c r="D179" s="28">
        <v>114.55416883403163</v>
      </c>
      <c r="E179" s="29">
        <v>121.04354787595655</v>
      </c>
      <c r="F179" s="28">
        <v>124.83855004237378</v>
      </c>
    </row>
    <row r="180" spans="1:12" ht="13.5">
      <c r="A180" s="27">
        <v>45139</v>
      </c>
      <c r="B180" s="28">
        <v>117.13754233558899</v>
      </c>
      <c r="C180" s="29">
        <v>110.1627228730986</v>
      </c>
      <c r="D180" s="28">
        <v>109.97368172855575</v>
      </c>
      <c r="E180" s="29">
        <v>120.20978041380974</v>
      </c>
      <c r="F180" s="28">
        <v>121.00684296933326</v>
      </c>
    </row>
    <row r="181" spans="1:12" ht="13.5">
      <c r="A181" s="27">
        <v>45170</v>
      </c>
      <c r="B181" s="28">
        <v>117.01353795975555</v>
      </c>
      <c r="C181" s="29">
        <v>109.09081467103401</v>
      </c>
      <c r="D181" s="28">
        <v>107.6815698497353</v>
      </c>
      <c r="E181" s="29">
        <v>121.4595688012817</v>
      </c>
      <c r="F181" s="28">
        <v>116.24083143671966</v>
      </c>
    </row>
    <row r="182" spans="1:12" ht="13.5">
      <c r="A182" s="27">
        <v>45200</v>
      </c>
      <c r="B182" s="28">
        <v>116.10458951012509</v>
      </c>
      <c r="C182" s="29">
        <v>107.71044359605</v>
      </c>
      <c r="D182" s="28">
        <v>110.18815407654303</v>
      </c>
      <c r="E182" s="29">
        <v>119.99573736100938</v>
      </c>
      <c r="F182" s="28">
        <v>115.41591194473082</v>
      </c>
    </row>
    <row r="183" spans="1:12" ht="13.5">
      <c r="A183" s="27">
        <v>45231</v>
      </c>
      <c r="B183" s="28">
        <v>115.99081064846098</v>
      </c>
      <c r="C183" s="29">
        <v>107.28300914977673</v>
      </c>
      <c r="D183" s="28">
        <v>111.99987499753172</v>
      </c>
      <c r="E183" s="29">
        <v>116.4104866990084</v>
      </c>
      <c r="F183" s="28">
        <v>119.37280462373458</v>
      </c>
    </row>
    <row r="184" spans="1:12" ht="13.5">
      <c r="A184" s="27">
        <v>45261</v>
      </c>
      <c r="B184" s="28">
        <v>114.51282650151002</v>
      </c>
      <c r="C184" s="29">
        <v>106.89913720556862</v>
      </c>
      <c r="D184" s="28">
        <v>114.15261882056748</v>
      </c>
      <c r="E184" s="29">
        <v>118.1018400633897</v>
      </c>
      <c r="F184" s="28">
        <v>117.62187199818841</v>
      </c>
      <c r="H184">
        <f>SUM(B173:B184)/12</f>
        <v>119.75449161985875</v>
      </c>
      <c r="I184">
        <f>SUM(C173:C184)/12</f>
        <v>109.74176385804323</v>
      </c>
      <c r="J184">
        <f>SUM(D173:D184)/12</f>
        <v>118.98982170229726</v>
      </c>
      <c r="K184">
        <f>SUM(E173:E184)/12</f>
        <v>125.86955816248724</v>
      </c>
      <c r="L184">
        <f>SUM(F173:F184)/12</f>
        <v>121.45846708175908</v>
      </c>
    </row>
    <row r="185" spans="1:12" ht="13.5">
      <c r="A185" s="27">
        <v>45292</v>
      </c>
      <c r="B185" s="28">
        <v>111.16392827960144</v>
      </c>
      <c r="C185" s="29">
        <v>102.86353768386201</v>
      </c>
      <c r="D185" s="28">
        <v>112.1461434913559</v>
      </c>
      <c r="E185" s="29">
        <v>113.28920003604775</v>
      </c>
      <c r="F185" s="28">
        <v>115.72129225345518</v>
      </c>
      <c r="H185" s="19" t="s">
        <v>18</v>
      </c>
    </row>
    <row r="186" spans="1:12" ht="13.5">
      <c r="A186" s="27">
        <v>45323</v>
      </c>
      <c r="B186" s="28">
        <v>110.97539791245256</v>
      </c>
      <c r="C186" s="29">
        <v>106.33616980566163</v>
      </c>
      <c r="D186" s="28">
        <v>114.04417216685043</v>
      </c>
      <c r="E186" s="29">
        <v>107.56970710389659</v>
      </c>
      <c r="F186" s="28">
        <v>114.20969100349316</v>
      </c>
      <c r="H186" s="15">
        <f>+(H184-H172)/H172</f>
        <v>-0.15302577284777547</v>
      </c>
      <c r="I186" s="15">
        <f>+(I184-I172)/I172</f>
        <v>-5.2165037878096121E-2</v>
      </c>
      <c r="J186" s="15">
        <f>+(J184-J172)/J172</f>
        <v>-0.18658162567308287</v>
      </c>
      <c r="K186" s="15">
        <f>+(K184-K172)/K172</f>
        <v>-0.16822806267033069</v>
      </c>
      <c r="L186" s="15">
        <f>+(L184-L172)/L172</f>
        <v>-0.33891872762562364</v>
      </c>
    </row>
    <row r="187" spans="1:12" ht="13.5">
      <c r="A187" s="27">
        <v>45352</v>
      </c>
      <c r="B187" s="28">
        <v>112.39086687620174</v>
      </c>
      <c r="C187" s="29">
        <v>108.57984543329229</v>
      </c>
      <c r="D187" s="28">
        <v>117.20265199403887</v>
      </c>
      <c r="E187" s="29">
        <v>104.78115131335667</v>
      </c>
      <c r="F187" s="28">
        <v>123.36285946777592</v>
      </c>
    </row>
    <row r="188" spans="1:12" ht="13.5">
      <c r="A188" s="27">
        <v>45383</v>
      </c>
      <c r="B188" s="28">
        <v>112.67723487966003</v>
      </c>
      <c r="C188" s="29">
        <v>110.14852930202343</v>
      </c>
      <c r="D188" s="28">
        <v>116.94447930351582</v>
      </c>
      <c r="E188" s="29">
        <v>105.46421911093256</v>
      </c>
      <c r="F188" s="28">
        <v>123.6838785502578</v>
      </c>
    </row>
    <row r="189" spans="1:12" ht="13.5">
      <c r="A189" s="27">
        <v>45413</v>
      </c>
      <c r="B189" s="28">
        <v>113.84826883524451</v>
      </c>
      <c r="C189" s="29">
        <v>110.24394765406349</v>
      </c>
      <c r="D189" s="28">
        <v>119.31753189931047</v>
      </c>
      <c r="E189" s="29">
        <v>112.13389286915034</v>
      </c>
      <c r="F189" s="28">
        <v>120.7765243340348</v>
      </c>
    </row>
    <row r="190" spans="1:12" ht="13.5">
      <c r="A190" s="27">
        <v>45444</v>
      </c>
      <c r="B190" s="28">
        <v>114.32213959228268</v>
      </c>
      <c r="C190" s="29">
        <v>111.57304545303688</v>
      </c>
      <c r="D190" s="28">
        <v>120.81121495768848</v>
      </c>
      <c r="E190" s="29">
        <v>108.81762437712455</v>
      </c>
      <c r="F190" s="28">
        <v>124.54627525061103</v>
      </c>
    </row>
    <row r="191" spans="1:12" ht="13.5">
      <c r="A191" s="27">
        <v>45474</v>
      </c>
      <c r="B191" s="28">
        <v>114.21930819113481</v>
      </c>
      <c r="C191" s="29">
        <v>113.38959577548447</v>
      </c>
      <c r="D191" s="28">
        <v>120.82150231323791</v>
      </c>
      <c r="E191" s="29">
        <v>104.58237115717755</v>
      </c>
      <c r="F191" s="28">
        <v>127.55986737492977</v>
      </c>
    </row>
    <row r="192" spans="1:12" ht="13.5">
      <c r="A192" s="27">
        <v>45505</v>
      </c>
      <c r="B192" s="28">
        <v>114.96225797801777</v>
      </c>
      <c r="C192" s="29">
        <v>115.29648493624501</v>
      </c>
      <c r="D192" s="28">
        <v>124.05933500476183</v>
      </c>
      <c r="E192" s="29">
        <v>104.08202034909588</v>
      </c>
      <c r="F192" s="28">
        <v>128.62163804309799</v>
      </c>
    </row>
    <row r="193" spans="1:12" ht="13.5">
      <c r="A193" s="27">
        <v>45536</v>
      </c>
      <c r="B193" s="28">
        <v>117.72277928664292</v>
      </c>
      <c r="C193" s="29">
        <v>113.27942191782978</v>
      </c>
      <c r="D193" s="28">
        <v>128.99475133303673</v>
      </c>
      <c r="E193" s="29">
        <v>107.29574037537691</v>
      </c>
      <c r="F193" s="28">
        <v>134.51532774945352</v>
      </c>
    </row>
    <row r="194" spans="1:12" ht="13.5">
      <c r="A194" s="27">
        <v>45566</v>
      </c>
      <c r="B194" s="28">
        <v>119.9434045456629</v>
      </c>
      <c r="C194" s="29">
        <v>112.6636965517318</v>
      </c>
      <c r="D194" s="28">
        <v>131.34376499737701</v>
      </c>
      <c r="E194" s="29">
        <v>108.13907971523349</v>
      </c>
      <c r="F194" s="28">
        <v>144.29954361293883</v>
      </c>
    </row>
    <row r="195" spans="1:12" ht="13.5">
      <c r="A195" s="27">
        <v>45597</v>
      </c>
      <c r="B195" s="28">
        <v>120.67300498078349</v>
      </c>
      <c r="C195" s="29">
        <v>112.19162508724962</v>
      </c>
      <c r="D195" s="28">
        <v>132.27302174829566</v>
      </c>
      <c r="E195" s="29">
        <v>105.27277220175026</v>
      </c>
      <c r="F195" s="28">
        <v>155.0590191607842</v>
      </c>
    </row>
    <row r="196" spans="1:12" ht="13.5">
      <c r="A196" s="27">
        <v>45627</v>
      </c>
      <c r="B196" s="28">
        <v>120.38727220895262</v>
      </c>
      <c r="C196" s="29">
        <v>112.98858364684854</v>
      </c>
      <c r="D196" s="28">
        <v>134.08770910111031</v>
      </c>
      <c r="E196" s="29">
        <v>105.24159175626977</v>
      </c>
      <c r="F196" s="28">
        <v>153.14778789524527</v>
      </c>
      <c r="H196">
        <f>SUM(B185:B196)/12</f>
        <v>115.27382196388646</v>
      </c>
      <c r="I196">
        <f>SUM(C185:C196)/12</f>
        <v>110.79620693727742</v>
      </c>
      <c r="J196">
        <f>SUM(D185:D196)/12</f>
        <v>122.67052319254827</v>
      </c>
      <c r="K196">
        <f>SUM(E185:E196)/12</f>
        <v>107.22244753045102</v>
      </c>
      <c r="L196">
        <f>SUM(F185:F196)/12</f>
        <v>130.45864205800646</v>
      </c>
    </row>
    <row r="197" spans="1:12" ht="13.5">
      <c r="A197" s="27">
        <v>45658</v>
      </c>
      <c r="B197" s="28">
        <v>115.72229244660863</v>
      </c>
      <c r="C197" s="29">
        <v>108.25746007322159</v>
      </c>
      <c r="D197" s="28">
        <v>133.10433757760825</v>
      </c>
      <c r="E197" s="29">
        <v>103.79195064089788</v>
      </c>
      <c r="F197" s="28">
        <v>142.00406136044879</v>
      </c>
      <c r="H197" s="19" t="s">
        <v>38</v>
      </c>
    </row>
    <row r="198" spans="1:12" ht="13.5">
      <c r="A198" s="27">
        <v>45689</v>
      </c>
      <c r="B198" s="28">
        <v>117.6587617939776</v>
      </c>
      <c r="C198" s="29">
        <v>108.58198173317817</v>
      </c>
      <c r="D198" s="28">
        <v>137.97833641136239</v>
      </c>
      <c r="E198" s="29">
        <v>104.49699221667193</v>
      </c>
      <c r="F198" s="28">
        <v>144.75359077741146</v>
      </c>
      <c r="H198" s="15">
        <f>+(H196-H184)/H184</f>
        <v>-3.7415462212435864E-2</v>
      </c>
      <c r="I198" s="15">
        <f>+(I196-I184)/I184</f>
        <v>9.6084028738427033E-3</v>
      </c>
      <c r="J198" s="15">
        <f>+(J196-J184)/J184</f>
        <v>3.0932910374971589E-2</v>
      </c>
      <c r="K198" s="15">
        <f>+(K196-K184)/K184</f>
        <v>-0.14814631038876241</v>
      </c>
      <c r="L198" s="15">
        <f>+(L196-L184)/L184</f>
        <v>7.4100844449065562E-2</v>
      </c>
    </row>
    <row r="199" spans="1:12" ht="13.5">
      <c r="A199" s="27">
        <v>45717</v>
      </c>
      <c r="B199" s="28">
        <v>117.96717671147228</v>
      </c>
      <c r="C199" s="29">
        <v>109.51329722270191</v>
      </c>
      <c r="D199" s="28">
        <v>137.95372783486607</v>
      </c>
      <c r="E199" s="29">
        <v>101.79137485244685</v>
      </c>
      <c r="F199" s="28">
        <v>150.10037782396185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9"/>
  <sheetViews>
    <sheetView workbookViewId="0"/>
  </sheetViews>
  <sheetFormatPr baseColWidth="10" defaultColWidth="11.42578125" defaultRowHeight="12.75"/>
  <cols>
    <col min="1" max="1" width="2.42578125" customWidth="1"/>
    <col min="2" max="2" width="11.42578125" customWidth="1"/>
  </cols>
  <sheetData>
    <row r="1" spans="1:10">
      <c r="A1" s="4"/>
      <c r="B1" s="3"/>
    </row>
    <row r="2" spans="1:10">
      <c r="A2" s="3"/>
      <c r="B2" s="3"/>
    </row>
    <row r="3" spans="1:10">
      <c r="A3" s="3"/>
      <c r="B3" s="3"/>
    </row>
    <row r="4" spans="1:10">
      <c r="A4" s="6"/>
      <c r="B4" s="6"/>
      <c r="C4" s="2">
        <v>2017</v>
      </c>
      <c r="D4" s="2">
        <v>2018</v>
      </c>
      <c r="E4" s="2">
        <v>2019</v>
      </c>
      <c r="F4" s="2">
        <v>2020</v>
      </c>
      <c r="G4" s="2">
        <v>2021</v>
      </c>
      <c r="H4" s="2">
        <v>2022</v>
      </c>
      <c r="I4" s="2">
        <v>2023</v>
      </c>
      <c r="J4" s="30">
        <v>2024</v>
      </c>
    </row>
    <row r="5" spans="1:10">
      <c r="A5" s="4"/>
      <c r="B5" s="4" t="s">
        <v>0</v>
      </c>
      <c r="C5" s="11">
        <v>-17.495559502664278</v>
      </c>
      <c r="D5" s="11">
        <v>4.0254237288135641</v>
      </c>
      <c r="E5" s="11">
        <v>19.916142557652009</v>
      </c>
      <c r="F5" s="11">
        <v>-20.303030303030297</v>
      </c>
      <c r="G5" s="1">
        <v>0.56000000000000005</v>
      </c>
      <c r="H5" s="1">
        <v>1.1499999999999999</v>
      </c>
      <c r="I5" s="1">
        <v>5.46</v>
      </c>
      <c r="J5" s="1">
        <v>-0.28999999999999998</v>
      </c>
    </row>
    <row r="6" spans="1:10">
      <c r="A6" s="4"/>
      <c r="B6" s="4" t="s">
        <v>1</v>
      </c>
      <c r="C6" s="11">
        <v>-0.45249467405775035</v>
      </c>
      <c r="D6" s="11">
        <v>-1.6882207369979076</v>
      </c>
      <c r="E6" s="11">
        <v>-3.370539138059816</v>
      </c>
      <c r="F6" s="11">
        <v>-2.3143607355599363</v>
      </c>
      <c r="G6" s="1">
        <v>-0.28134723452984717</v>
      </c>
      <c r="H6" s="1">
        <v>-1.9439090355623894</v>
      </c>
      <c r="I6" s="1">
        <v>12.396098712843919</v>
      </c>
      <c r="J6" s="1">
        <v>6.9316866371208299</v>
      </c>
    </row>
    <row r="7" spans="1:10">
      <c r="A7" s="4"/>
      <c r="B7" s="4" t="s">
        <v>14</v>
      </c>
      <c r="C7" s="11">
        <v>15.519212169172594</v>
      </c>
      <c r="D7" s="11">
        <v>-2.3367331405084437</v>
      </c>
      <c r="E7" s="11">
        <v>4.1540020263424395</v>
      </c>
      <c r="F7" s="11">
        <v>5.3651601316971087</v>
      </c>
      <c r="G7" s="1">
        <v>2.7980967260847933</v>
      </c>
      <c r="H7" s="1">
        <v>14.362694300518129</v>
      </c>
      <c r="I7" s="1">
        <v>-7.23088075389634</v>
      </c>
      <c r="J7" s="1">
        <v>1.9209481018428189</v>
      </c>
    </row>
    <row r="8" spans="1:10">
      <c r="A8" s="4"/>
      <c r="B8" s="4"/>
    </row>
    <row r="9" spans="1:10">
      <c r="A9" s="5"/>
      <c r="B9" s="5"/>
    </row>
  </sheetData>
  <phoneticPr fontId="0" type="noConversion"/>
  <pageMargins left="0.35433070866141736" right="0.35433070866141736" top="0.98425196850393704" bottom="0.98425196850393704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28"/>
  <sheetViews>
    <sheetView showGridLines="0" workbookViewId="0">
      <selection activeCell="A11" sqref="A11"/>
    </sheetView>
  </sheetViews>
  <sheetFormatPr baseColWidth="10" defaultColWidth="11.42578125" defaultRowHeight="12.75"/>
  <cols>
    <col min="1" max="1" width="10.5703125" customWidth="1"/>
    <col min="2" max="9" width="7.7109375" customWidth="1"/>
    <col min="10" max="10" width="9.42578125" customWidth="1"/>
    <col min="11" max="11" width="8.28515625" customWidth="1"/>
    <col min="12" max="12" width="8.5703125" customWidth="1"/>
    <col min="13" max="13" width="8.85546875" customWidth="1"/>
    <col min="14" max="14" width="9.5703125" customWidth="1"/>
    <col min="15" max="16" width="7.5703125" customWidth="1"/>
    <col min="17" max="17" width="7.28515625" customWidth="1"/>
    <col min="18" max="18" width="7.5703125" customWidth="1"/>
    <col min="19" max="19" width="7.28515625" customWidth="1"/>
    <col min="20" max="20" width="7.85546875" customWidth="1"/>
    <col min="21" max="21" width="7" customWidth="1"/>
    <col min="22" max="23" width="7.85546875" customWidth="1"/>
    <col min="24" max="24" width="7.28515625" customWidth="1"/>
    <col min="25" max="25" width="7.7109375" customWidth="1"/>
    <col min="26" max="26" width="8.140625" customWidth="1"/>
    <col min="27" max="27" width="9" customWidth="1"/>
  </cols>
  <sheetData>
    <row r="1" spans="1:27">
      <c r="A1" s="4"/>
      <c r="B1" s="3"/>
      <c r="C1" s="3"/>
      <c r="D1" s="3"/>
      <c r="E1" s="3"/>
      <c r="F1" s="4"/>
      <c r="G1" s="4"/>
      <c r="H1" s="4"/>
    </row>
    <row r="2" spans="1:27">
      <c r="A2" s="3"/>
      <c r="B2" s="3"/>
      <c r="C2" s="3"/>
      <c r="D2" s="3"/>
      <c r="E2" s="3"/>
      <c r="F2" s="4"/>
      <c r="G2" s="4"/>
      <c r="H2" s="4"/>
    </row>
    <row r="3" spans="1:27">
      <c r="A3" s="4"/>
      <c r="B3" s="4"/>
      <c r="C3" s="8"/>
      <c r="D3" s="7"/>
      <c r="E3" s="7"/>
      <c r="F3" s="7"/>
      <c r="G3" s="7"/>
      <c r="H3" s="7"/>
      <c r="I3" s="7"/>
      <c r="J3" s="1"/>
      <c r="K3" s="1"/>
      <c r="L3" s="7"/>
      <c r="M3" s="10"/>
    </row>
    <row r="4" spans="1:27">
      <c r="A4" s="17"/>
      <c r="B4" s="17"/>
      <c r="C4" s="17">
        <v>2000</v>
      </c>
      <c r="D4" s="17">
        <v>2001</v>
      </c>
      <c r="E4" s="17">
        <v>2002</v>
      </c>
      <c r="F4" s="17">
        <v>2003</v>
      </c>
      <c r="G4" s="17">
        <v>2004</v>
      </c>
      <c r="H4" s="17">
        <v>2005</v>
      </c>
      <c r="I4" s="17">
        <v>2006</v>
      </c>
      <c r="J4" s="17">
        <v>2007</v>
      </c>
      <c r="K4" s="17">
        <v>2008</v>
      </c>
      <c r="L4" s="17">
        <v>2009</v>
      </c>
      <c r="M4" s="17">
        <v>2010</v>
      </c>
      <c r="N4" s="17">
        <v>2011</v>
      </c>
      <c r="O4" s="17">
        <v>2012</v>
      </c>
      <c r="P4" s="2">
        <v>2013</v>
      </c>
      <c r="Q4" s="2">
        <v>2014</v>
      </c>
      <c r="R4" s="2">
        <v>2015</v>
      </c>
      <c r="S4" s="2">
        <v>2016</v>
      </c>
      <c r="T4" s="2">
        <v>2017</v>
      </c>
      <c r="U4" s="2">
        <v>2018</v>
      </c>
      <c r="V4" s="2">
        <v>2019</v>
      </c>
      <c r="W4" s="2">
        <v>2020</v>
      </c>
      <c r="X4" s="2">
        <v>2021</v>
      </c>
      <c r="Y4" s="2">
        <v>2022</v>
      </c>
      <c r="Z4" s="2">
        <v>2023</v>
      </c>
      <c r="AA4" s="30">
        <v>2024</v>
      </c>
    </row>
    <row r="5" spans="1:27">
      <c r="A5" s="4" t="s">
        <v>0</v>
      </c>
      <c r="B5" s="18"/>
      <c r="C5" s="11">
        <v>100</v>
      </c>
      <c r="D5" s="12">
        <f t="shared" ref="D5:AA5" si="0">+C5*(1+C13/100)</f>
        <v>119.05805868221758</v>
      </c>
      <c r="E5" s="12">
        <f t="shared" si="0"/>
        <v>121.3233470495676</v>
      </c>
      <c r="F5" s="12">
        <f t="shared" si="0"/>
        <v>123.99949920929896</v>
      </c>
      <c r="G5" s="12">
        <f t="shared" si="0"/>
        <v>129.002539469559</v>
      </c>
      <c r="H5" s="12">
        <f t="shared" si="0"/>
        <v>138.96605463101963</v>
      </c>
      <c r="I5" s="12">
        <f t="shared" si="0"/>
        <v>172.43466972395998</v>
      </c>
      <c r="J5" s="12">
        <f t="shared" si="0"/>
        <v>215.55632874061473</v>
      </c>
      <c r="K5" s="12">
        <f t="shared" si="0"/>
        <v>220.78418836462214</v>
      </c>
      <c r="L5" s="12">
        <f t="shared" si="0"/>
        <v>200.62314209147783</v>
      </c>
      <c r="M5" s="12">
        <f t="shared" si="0"/>
        <v>196.03911549296654</v>
      </c>
      <c r="N5" s="12">
        <f t="shared" si="0"/>
        <v>201.66551596681916</v>
      </c>
      <c r="O5" s="12">
        <f t="shared" si="0"/>
        <v>214.96702862131025</v>
      </c>
      <c r="P5" s="12">
        <f t="shared" si="0"/>
        <v>264.16184835074932</v>
      </c>
      <c r="Q5" s="12">
        <f t="shared" si="0"/>
        <v>303.52203092714234</v>
      </c>
      <c r="R5" s="12">
        <f t="shared" si="0"/>
        <v>348.58155617344192</v>
      </c>
      <c r="S5" s="12">
        <f t="shared" si="0"/>
        <v>321.52074975309478</v>
      </c>
      <c r="T5" s="12">
        <f t="shared" si="0"/>
        <v>265.26889566662976</v>
      </c>
      <c r="U5" s="12">
        <f t="shared" si="0"/>
        <v>275.94709273795598</v>
      </c>
      <c r="V5" s="12">
        <f t="shared" si="0"/>
        <v>330.90510911134351</v>
      </c>
      <c r="W5" s="12">
        <f t="shared" si="0"/>
        <v>263.72134453419193</v>
      </c>
      <c r="X5" s="12">
        <f t="shared" si="0"/>
        <v>265.19818406358343</v>
      </c>
      <c r="Y5" s="12">
        <f t="shared" si="0"/>
        <v>268.24796318031463</v>
      </c>
      <c r="Z5" s="12">
        <f t="shared" si="0"/>
        <v>282.89430196995983</v>
      </c>
      <c r="AA5" s="12">
        <f t="shared" si="0"/>
        <v>282.07390849424695</v>
      </c>
    </row>
    <row r="6" spans="1:27">
      <c r="A6" s="4" t="s">
        <v>1</v>
      </c>
      <c r="B6" s="18"/>
      <c r="C6" s="11">
        <v>100</v>
      </c>
      <c r="D6" s="12">
        <f t="shared" ref="D6:AA6" si="1">+C6*(1+C14/100)</f>
        <v>107.91999999999999</v>
      </c>
      <c r="E6" s="12">
        <f t="shared" si="1"/>
        <v>104.42339199999999</v>
      </c>
      <c r="F6" s="12">
        <f t="shared" si="1"/>
        <v>118.09241401279999</v>
      </c>
      <c r="G6" s="12">
        <f t="shared" si="1"/>
        <v>108.645020891776</v>
      </c>
      <c r="H6" s="12">
        <f t="shared" si="1"/>
        <v>95.91182444325986</v>
      </c>
      <c r="I6" s="12">
        <f t="shared" si="1"/>
        <v>91.595792343313164</v>
      </c>
      <c r="J6" s="12">
        <f t="shared" si="1"/>
        <v>102.95367059388401</v>
      </c>
      <c r="K6" s="12">
        <f t="shared" si="1"/>
        <v>87.580498061765581</v>
      </c>
      <c r="L6" s="12">
        <f t="shared" si="1"/>
        <v>88.036793183585516</v>
      </c>
      <c r="M6" s="12">
        <f t="shared" si="1"/>
        <v>93.458065040076363</v>
      </c>
      <c r="N6" s="12">
        <f t="shared" si="1"/>
        <v>93.777908202233363</v>
      </c>
      <c r="O6" s="12">
        <f t="shared" si="1"/>
        <v>96.453704513144487</v>
      </c>
      <c r="P6" s="12">
        <f t="shared" si="1"/>
        <v>105.97562000990438</v>
      </c>
      <c r="Q6" s="12">
        <f t="shared" si="1"/>
        <v>108.73603626056516</v>
      </c>
      <c r="R6" s="12">
        <f t="shared" si="1"/>
        <v>114.11927266876758</v>
      </c>
      <c r="S6" s="12">
        <f t="shared" si="1"/>
        <v>126.75871787846052</v>
      </c>
      <c r="T6" s="12">
        <f t="shared" si="1"/>
        <v>126.18514143115659</v>
      </c>
      <c r="U6" s="12">
        <f t="shared" si="1"/>
        <v>124.05485770650567</v>
      </c>
      <c r="V6" s="12">
        <f t="shared" si="1"/>
        <v>119.87354017484348</v>
      </c>
      <c r="W6" s="12">
        <f t="shared" si="1"/>
        <v>117.09923402871124</v>
      </c>
      <c r="X6" s="12">
        <f t="shared" si="1"/>
        <v>116.76977857211583</v>
      </c>
      <c r="Y6" s="12">
        <f t="shared" si="1"/>
        <v>114.49988029564628</v>
      </c>
      <c r="Z6" s="12">
        <f t="shared" si="1"/>
        <v>128.69339848318273</v>
      </c>
      <c r="AA6" s="12">
        <f t="shared" si="1"/>
        <v>137.61402158869817</v>
      </c>
    </row>
    <row r="7" spans="1:27">
      <c r="A7" s="4" t="s">
        <v>14</v>
      </c>
      <c r="B7" s="18"/>
      <c r="C7" s="11">
        <v>100.00000000000001</v>
      </c>
      <c r="D7" s="12">
        <f t="shared" ref="D7:AA7" si="2">+C7*(1+C15/100)</f>
        <v>104.10000000000001</v>
      </c>
      <c r="E7" s="12">
        <f t="shared" si="2"/>
        <v>97.853999999999999</v>
      </c>
      <c r="F7" s="12">
        <f t="shared" si="2"/>
        <v>99.938290200000012</v>
      </c>
      <c r="G7" s="12">
        <f t="shared" si="2"/>
        <v>101.03761139220001</v>
      </c>
      <c r="H7" s="12">
        <f t="shared" si="2"/>
        <v>94.672241874491405</v>
      </c>
      <c r="I7" s="12">
        <f t="shared" si="2"/>
        <v>97.796425856349614</v>
      </c>
      <c r="J7" s="12">
        <f t="shared" si="2"/>
        <v>107.96725414540998</v>
      </c>
      <c r="K7" s="12">
        <f t="shared" si="2"/>
        <v>105.21649607801099</v>
      </c>
      <c r="L7" s="12">
        <f t="shared" si="2"/>
        <v>95.244998083689694</v>
      </c>
      <c r="M7" s="12">
        <f t="shared" si="2"/>
        <v>114.61491947495752</v>
      </c>
      <c r="N7" s="12">
        <f t="shared" si="2"/>
        <v>124.105034807484</v>
      </c>
      <c r="O7" s="12">
        <f t="shared" si="2"/>
        <v>122.9508579837744</v>
      </c>
      <c r="P7" s="12">
        <f t="shared" si="2"/>
        <v>127.46315447177891</v>
      </c>
      <c r="Q7" s="12">
        <f t="shared" si="2"/>
        <v>128.97996600999309</v>
      </c>
      <c r="R7" s="12">
        <f t="shared" si="2"/>
        <v>126.16820275097524</v>
      </c>
      <c r="S7" s="12">
        <f t="shared" si="2"/>
        <v>125.13649230906539</v>
      </c>
      <c r="T7" s="12">
        <f t="shared" si="2"/>
        <v>144.5566900515696</v>
      </c>
      <c r="U7" s="12">
        <f t="shared" si="2"/>
        <v>141.1787859683125</v>
      </c>
      <c r="V7" s="12">
        <f t="shared" si="2"/>
        <v>147.04335559820186</v>
      </c>
      <c r="W7" s="12">
        <f t="shared" si="2"/>
        <v>154.93246708906617</v>
      </c>
      <c r="X7" s="12">
        <f t="shared" si="2"/>
        <v>159.26762737832775</v>
      </c>
      <c r="Y7" s="12">
        <f t="shared" si="2"/>
        <v>182.14274981836527</v>
      </c>
      <c r="Z7" s="12">
        <f t="shared" si="2"/>
        <v>168.97222477713154</v>
      </c>
      <c r="AA7" s="12">
        <f t="shared" si="2"/>
        <v>172.21809352162944</v>
      </c>
    </row>
    <row r="8" spans="1:27">
      <c r="A8" s="4"/>
    </row>
    <row r="9" spans="1:27">
      <c r="A9" s="4"/>
    </row>
    <row r="11" spans="1:27">
      <c r="A11" s="3" t="s">
        <v>2</v>
      </c>
    </row>
    <row r="12" spans="1:27">
      <c r="A12" s="17"/>
      <c r="B12" s="17">
        <v>2000</v>
      </c>
      <c r="C12" s="17">
        <v>2001</v>
      </c>
      <c r="D12" s="17">
        <v>2002</v>
      </c>
      <c r="E12" s="17">
        <v>2003</v>
      </c>
      <c r="F12" s="17">
        <v>2004</v>
      </c>
      <c r="G12" s="17">
        <v>2005</v>
      </c>
      <c r="H12" s="17">
        <v>2006</v>
      </c>
      <c r="I12" s="17">
        <v>2007</v>
      </c>
      <c r="J12" s="17">
        <v>2008</v>
      </c>
      <c r="K12" s="17">
        <v>2009</v>
      </c>
      <c r="L12" s="17">
        <v>2010</v>
      </c>
      <c r="M12" s="17">
        <v>2011</v>
      </c>
      <c r="N12" s="17">
        <v>2012</v>
      </c>
      <c r="O12" s="2">
        <v>2013</v>
      </c>
      <c r="P12" s="2">
        <v>2014</v>
      </c>
      <c r="Q12" s="2">
        <v>2015</v>
      </c>
      <c r="R12" s="2">
        <v>2016</v>
      </c>
      <c r="S12" s="2">
        <v>2017</v>
      </c>
      <c r="T12" s="2">
        <v>2018</v>
      </c>
      <c r="U12" s="2">
        <v>2019</v>
      </c>
      <c r="V12" s="2">
        <v>2020</v>
      </c>
      <c r="W12" s="2">
        <v>2021</v>
      </c>
      <c r="X12" s="2">
        <v>2022</v>
      </c>
      <c r="Y12" s="2">
        <v>2023</v>
      </c>
      <c r="Z12" s="30">
        <v>2024</v>
      </c>
    </row>
    <row r="13" spans="1:27">
      <c r="A13" s="4" t="s">
        <v>0</v>
      </c>
      <c r="B13" s="11">
        <v>-20.646121907140262</v>
      </c>
      <c r="C13" s="11">
        <v>19.058058682217563</v>
      </c>
      <c r="D13" s="11">
        <v>1.9026753773941565</v>
      </c>
      <c r="E13" s="11">
        <v>2.2058014593332853</v>
      </c>
      <c r="F13" s="11">
        <v>4.0347261820915961</v>
      </c>
      <c r="G13" s="11">
        <v>7.7235031205038673</v>
      </c>
      <c r="H13" s="11">
        <v>24.084021944643716</v>
      </c>
      <c r="I13" s="11">
        <v>25.007534207410583</v>
      </c>
      <c r="J13" s="11">
        <v>2.4252870024977229</v>
      </c>
      <c r="K13" s="11">
        <v>-9.1315625554890776</v>
      </c>
      <c r="L13" s="11">
        <v>-2.2848942304079261</v>
      </c>
      <c r="M13" s="11">
        <v>2.8700397161578035</v>
      </c>
      <c r="N13" s="1">
        <v>6.5958290343896167</v>
      </c>
      <c r="O13" s="1">
        <v>22.884821009505394</v>
      </c>
      <c r="P13" s="1">
        <v>14.900025428399976</v>
      </c>
      <c r="Q13" s="11">
        <v>14.84555342116689</v>
      </c>
      <c r="R13" s="11">
        <v>-7.7631205498671463</v>
      </c>
      <c r="S13" s="11">
        <v>-17.495559502664278</v>
      </c>
      <c r="T13" s="11">
        <v>4.0254237288135641</v>
      </c>
      <c r="U13" s="11">
        <v>19.916142557652009</v>
      </c>
      <c r="V13" s="11">
        <v>-20.303030303030297</v>
      </c>
      <c r="W13" s="1">
        <v>0.56000000000000005</v>
      </c>
      <c r="X13" s="1">
        <v>1.1499999999999999</v>
      </c>
      <c r="Y13" s="1">
        <v>5.46</v>
      </c>
      <c r="Z13" s="31">
        <v>-0.28999999999999998</v>
      </c>
    </row>
    <row r="14" spans="1:27">
      <c r="A14" s="4" t="s">
        <v>1</v>
      </c>
      <c r="B14" s="11">
        <v>4.3499999999999996</v>
      </c>
      <c r="C14" s="11">
        <v>7.92</v>
      </c>
      <c r="D14" s="11">
        <v>-3.24</v>
      </c>
      <c r="E14" s="11">
        <v>13.09</v>
      </c>
      <c r="F14" s="11">
        <v>-8</v>
      </c>
      <c r="G14" s="11">
        <v>-11.72</v>
      </c>
      <c r="H14" s="11">
        <v>-4.5</v>
      </c>
      <c r="I14" s="11">
        <v>12.4</v>
      </c>
      <c r="J14" s="11">
        <v>-14.932126696832579</v>
      </c>
      <c r="K14" s="11">
        <v>0.52100082999999997</v>
      </c>
      <c r="L14" s="1">
        <v>6.1579615299999997</v>
      </c>
      <c r="M14" s="1">
        <v>0.34223174000000001</v>
      </c>
      <c r="N14" s="1">
        <v>2.8533333299999999</v>
      </c>
      <c r="O14" s="1">
        <v>9.8720060000000007</v>
      </c>
      <c r="P14" s="1">
        <v>2.60476537</v>
      </c>
      <c r="Q14" s="11">
        <v>4.9507381300000004</v>
      </c>
      <c r="R14" s="11">
        <v>11.075644730385779</v>
      </c>
      <c r="S14" s="11">
        <v>-0.45249467405775035</v>
      </c>
      <c r="T14" s="11">
        <v>-1.6882207369979076</v>
      </c>
      <c r="U14" s="11">
        <v>-3.370539138059816</v>
      </c>
      <c r="V14" s="11">
        <v>-2.3143607355599363</v>
      </c>
      <c r="W14" s="1">
        <v>-0.28134723452984717</v>
      </c>
      <c r="X14" s="1">
        <v>-1.9439090355623894</v>
      </c>
      <c r="Y14" s="1">
        <v>12.396098712843919</v>
      </c>
      <c r="Z14" s="31">
        <v>6.9316866371208299</v>
      </c>
    </row>
    <row r="15" spans="1:27">
      <c r="A15" s="4" t="s">
        <v>14</v>
      </c>
      <c r="B15" s="11">
        <v>2.83</v>
      </c>
      <c r="C15" s="11">
        <v>4.0999999999999996</v>
      </c>
      <c r="D15" s="11">
        <v>-6</v>
      </c>
      <c r="E15" s="11">
        <v>2.13</v>
      </c>
      <c r="F15" s="11">
        <v>1.1000000000000001</v>
      </c>
      <c r="G15" s="11">
        <v>-6.3</v>
      </c>
      <c r="H15" s="11">
        <v>3.3</v>
      </c>
      <c r="I15" s="11">
        <v>10.4</v>
      </c>
      <c r="J15" s="11">
        <v>-2.5477707006369488</v>
      </c>
      <c r="K15" s="11">
        <v>-9.4771241830065396</v>
      </c>
      <c r="L15" s="1">
        <v>20.336943441636588</v>
      </c>
      <c r="M15" s="1">
        <v>8.2800000000000011</v>
      </c>
      <c r="N15" s="1">
        <v>-0.93000000000000682</v>
      </c>
      <c r="O15" s="1">
        <v>3.6700000000000017</v>
      </c>
      <c r="P15" s="1">
        <v>1.1899999999999977</v>
      </c>
      <c r="Q15" s="11">
        <v>-2.1800000000000068</v>
      </c>
      <c r="R15" s="11">
        <v>-0.81772619361646603</v>
      </c>
      <c r="S15" s="11">
        <v>15.519212169172594</v>
      </c>
      <c r="T15" s="11">
        <v>-2.3367331405084437</v>
      </c>
      <c r="U15" s="11">
        <v>4.1540020263424395</v>
      </c>
      <c r="V15" s="11">
        <v>5.3651601316971087</v>
      </c>
      <c r="W15" s="1">
        <v>2.7980967260847933</v>
      </c>
      <c r="X15" s="1">
        <v>14.362694300518129</v>
      </c>
      <c r="Y15" s="1">
        <v>-7.23088075389634</v>
      </c>
      <c r="Z15" s="31">
        <v>1.9209481018428189</v>
      </c>
    </row>
    <row r="19" spans="11:11">
      <c r="K19" s="16"/>
    </row>
    <row r="20" spans="11:11">
      <c r="K20" s="16"/>
    </row>
    <row r="21" spans="11:11">
      <c r="K21" s="16"/>
    </row>
    <row r="22" spans="11:11">
      <c r="K22" s="16"/>
    </row>
    <row r="23" spans="11:11">
      <c r="K23" s="16"/>
    </row>
    <row r="24" spans="11:11">
      <c r="K24" s="16"/>
    </row>
    <row r="25" spans="11:11">
      <c r="K25" s="16"/>
    </row>
    <row r="26" spans="11:11">
      <c r="K26" s="16"/>
    </row>
    <row r="27" spans="11:11">
      <c r="K27" s="16"/>
    </row>
    <row r="28" spans="11:11">
      <c r="K28" s="16"/>
    </row>
  </sheetData>
  <pageMargins left="0.15748031496062992" right="0.15748031496062992" top="0.98425196850393704" bottom="0.98425196850393704" header="0" footer="0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Gráficos</vt:lpstr>
      </vt:variant>
      <vt:variant>
        <vt:i4>5</vt:i4>
      </vt:variant>
    </vt:vector>
  </HeadingPairs>
  <TitlesOfParts>
    <vt:vector size="10" baseType="lpstr">
      <vt:lpstr>Datos G1</vt:lpstr>
      <vt:lpstr>Datos  G2</vt:lpstr>
      <vt:lpstr>Datos G3</vt:lpstr>
      <vt:lpstr>Datos  G4</vt:lpstr>
      <vt:lpstr>Datos  G5</vt:lpstr>
      <vt:lpstr>Gráfico1</vt:lpstr>
      <vt:lpstr>Gráfico2</vt:lpstr>
      <vt:lpstr>Gráfico 3</vt:lpstr>
      <vt:lpstr>Gráfico 4</vt:lpstr>
      <vt:lpstr>Grafico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2012-05-03T12:07:15Z</dcterms:created>
  <dcterms:modified xsi:type="dcterms:W3CDTF">2025-05-09T12:37:44Z</dcterms:modified>
</cp:coreProperties>
</file>